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스캔\"/>
    </mc:Choice>
  </mc:AlternateContent>
  <xr:revisionPtr revIDLastSave="0" documentId="8_{CFE038DE-7CBD-4326-8A4C-1F58F66FC62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청 내역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6" i="2" l="1" a="1"/>
  <c r="L6" i="2" s="1"/>
  <c r="M6" i="2" s="1"/>
  <c r="L7" i="2" a="1"/>
  <c r="L7" i="2" s="1"/>
  <c r="L8" i="2" a="1"/>
  <c r="L8" i="2"/>
  <c r="M8" i="2" s="1"/>
  <c r="L10" i="2" a="1"/>
  <c r="L10" i="2"/>
  <c r="L11" i="2" a="1"/>
  <c r="L11" i="2" s="1"/>
  <c r="O11" i="2" s="1"/>
  <c r="L12" i="2" a="1"/>
  <c r="L12" i="2"/>
  <c r="L13" i="2" a="1"/>
  <c r="L13" i="2"/>
  <c r="L14" i="2" a="1"/>
  <c r="L14" i="2" s="1"/>
  <c r="L15" i="2" a="1"/>
  <c r="L15" i="2"/>
  <c r="L16" i="2" a="1"/>
  <c r="L16" i="2" s="1"/>
  <c r="L17" i="2" a="1"/>
  <c r="L17" i="2" s="1"/>
  <c r="N17" i="2" s="1"/>
  <c r="L18" i="2" a="1"/>
  <c r="L18" i="2" s="1"/>
  <c r="L19" i="2" a="1"/>
  <c r="L19" i="2"/>
  <c r="L20" i="2" a="1"/>
  <c r="L20" i="2" s="1"/>
  <c r="L21" i="2" a="1"/>
  <c r="L21" i="2" s="1"/>
  <c r="L22" i="2" a="1"/>
  <c r="L22" i="2"/>
  <c r="L23" i="2" a="1"/>
  <c r="L23" i="2" s="1"/>
  <c r="N23" i="2" s="1"/>
  <c r="L24" i="2" a="1"/>
  <c r="L24" i="2"/>
  <c r="L25" i="2" a="1"/>
  <c r="L25" i="2"/>
  <c r="L26" i="2" a="1"/>
  <c r="L26" i="2" s="1"/>
  <c r="O26" i="2" s="1"/>
  <c r="L27" i="2" a="1"/>
  <c r="L27" i="2"/>
  <c r="O27" i="2" s="1"/>
  <c r="L28" i="2" a="1"/>
  <c r="L28" i="2"/>
  <c r="L9" i="2" a="1"/>
  <c r="L9" i="2" s="1"/>
  <c r="O9" i="2" s="1"/>
  <c r="O10" i="2"/>
  <c r="M12" i="2"/>
  <c r="N13" i="2"/>
  <c r="N20" i="2" l="1"/>
  <c r="O20" i="2"/>
  <c r="O21" i="2"/>
  <c r="M21" i="2"/>
  <c r="N21" i="2"/>
  <c r="O18" i="2"/>
  <c r="N18" i="2"/>
  <c r="M18" i="2"/>
  <c r="M22" i="2"/>
  <c r="N22" i="2"/>
  <c r="O22" i="2"/>
  <c r="O19" i="2"/>
  <c r="M19" i="2"/>
  <c r="N19" i="2"/>
  <c r="O24" i="2"/>
  <c r="N24" i="2"/>
  <c r="M24" i="2"/>
  <c r="O17" i="2"/>
  <c r="O23" i="2"/>
  <c r="O8" i="2"/>
  <c r="M26" i="2"/>
  <c r="M20" i="2"/>
  <c r="N6" i="2"/>
  <c r="N8" i="2"/>
  <c r="M17" i="2"/>
  <c r="M23" i="2"/>
  <c r="N12" i="2"/>
  <c r="O6" i="2"/>
  <c r="N15" i="2"/>
  <c r="M15" i="2"/>
  <c r="O15" i="2"/>
  <c r="O16" i="2"/>
  <c r="N16" i="2"/>
  <c r="M16" i="2"/>
  <c r="O25" i="2"/>
  <c r="N25" i="2"/>
  <c r="M25" i="2"/>
  <c r="M14" i="2"/>
  <c r="O14" i="2"/>
  <c r="N14" i="2"/>
  <c r="N26" i="2"/>
  <c r="N27" i="2"/>
  <c r="N11" i="2"/>
  <c r="M27" i="2"/>
  <c r="M11" i="2"/>
  <c r="O13" i="2"/>
  <c r="M10" i="2"/>
  <c r="O12" i="2"/>
  <c r="M9" i="2"/>
  <c r="N10" i="2"/>
  <c r="N9" i="2"/>
  <c r="M13" i="2"/>
  <c r="O7" i="2"/>
  <c r="M7" i="2"/>
  <c r="N7" i="2"/>
  <c r="O28" i="2"/>
  <c r="N28" i="2"/>
  <c r="M28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<sst xmlns="http://schemas.openxmlformats.org/spreadsheetml/2006/main" count="26" uniqueCount="26">
  <si>
    <t>성명</t>
    <phoneticPr fontId="2" type="noConversion"/>
  </si>
  <si>
    <t>농업경영체등록번호</t>
    <phoneticPr fontId="2" type="noConversion"/>
  </si>
  <si>
    <t>연락처</t>
    <phoneticPr fontId="2" type="noConversion"/>
  </si>
  <si>
    <t>사업예정지</t>
    <phoneticPr fontId="2" type="noConversion"/>
  </si>
  <si>
    <t>재배작물</t>
    <phoneticPr fontId="2" type="noConversion"/>
  </si>
  <si>
    <t>사업내용</t>
    <phoneticPr fontId="2" type="noConversion"/>
  </si>
  <si>
    <t>주소</t>
    <phoneticPr fontId="2" type="noConversion"/>
  </si>
  <si>
    <t>합계</t>
    <phoneticPr fontId="2" type="noConversion"/>
  </si>
  <si>
    <t>(사업량, ㎡)</t>
  </si>
  <si>
    <t>사업비(천원)</t>
    <phoneticPr fontId="2" type="noConversion"/>
  </si>
  <si>
    <t>재배면적</t>
    <phoneticPr fontId="2" type="noConversion"/>
  </si>
  <si>
    <t>2026년 기후변화 대응 농업재해예방 지원사업 신청 내역</t>
    <phoneticPr fontId="2" type="noConversion"/>
  </si>
  <si>
    <t>단동하우스 보강지주대</t>
  </si>
  <si>
    <t>단동하우스 보강지주대</t>
    <phoneticPr fontId="2" type="noConversion"/>
  </si>
  <si>
    <t>시설하우스 폭염 예방시설</t>
  </si>
  <si>
    <t>시설하우스 폭염 예방시설</t>
    <phoneticPr fontId="2" type="noConversion"/>
  </si>
  <si>
    <t>농업시설물 온도저감 자재</t>
  </si>
  <si>
    <t>농업시설물 온도저감 자재</t>
    <phoneticPr fontId="2" type="noConversion"/>
  </si>
  <si>
    <t>도비(15%)</t>
    <phoneticPr fontId="2" type="noConversion"/>
  </si>
  <si>
    <t>군비(35%)</t>
    <phoneticPr fontId="2" type="noConversion"/>
  </si>
  <si>
    <t>자담(50%)</t>
    <phoneticPr fontId="2" type="noConversion"/>
  </si>
  <si>
    <t>구분
(세부사업)</t>
    <phoneticPr fontId="2" type="noConversion"/>
  </si>
  <si>
    <t>주민등록번호</t>
    <phoneticPr fontId="2" type="noConversion"/>
  </si>
  <si>
    <t>단가</t>
    <phoneticPr fontId="2" type="noConversion"/>
  </si>
  <si>
    <t>세부사업</t>
    <phoneticPr fontId="2" type="noConversion"/>
  </si>
  <si>
    <t>사업 단가 : 단동하우스 보강지주대 (0.9천원/㎡), 시설하우스 폭염 예방시설 (3.75천원/㎡), 농업시설물 온도저감 자재 (0.6천원/㎡)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</si>
</sst>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theme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theme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theme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theme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auto="1"/>
      </right>
      <top style="double">
        <color theme="1"/>
      </top>
      <bottom style="thin">
        <color theme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medium">
        <color theme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41" fontId="0" fillId="4" borderId="4" xfId="1" applyFont="1" applyFill="1" applyBorder="1" applyAlignment="1">
      <alignment horizontal="center" vertical="center"/>
    </xf>
    <xf numFmtId="41" fontId="0" fillId="4" borderId="1" xfId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6" xfId="1" applyFont="1" applyBorder="1">
      <alignment vertical="center"/>
    </xf>
    <xf numFmtId="0" fontId="3" fillId="3" borderId="2" xfId="0" applyFont="1" applyFill="1" applyBorder="1" applyAlignment="1">
      <alignment horizontal="centerContinuous" vertical="center"/>
    </xf>
    <xf numFmtId="41" fontId="0" fillId="0" borderId="5" xfId="1" applyFont="1" applyBorder="1">
      <alignment vertical="center"/>
    </xf>
    <xf numFmtId="41" fontId="0" fillId="0" borderId="0" xfId="1" applyFont="1">
      <alignment vertical="center"/>
    </xf>
    <xf numFmtId="0" fontId="0" fillId="0" borderId="0" xfId="0" applyFill="1">
      <alignment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41" fontId="0" fillId="4" borderId="9" xfId="1" applyFont="1" applyFill="1" applyBorder="1">
      <alignment vertical="center"/>
    </xf>
    <xf numFmtId="0" fontId="3" fillId="3" borderId="11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/>
    </xf>
    <xf numFmtId="41" fontId="0" fillId="0" borderId="19" xfId="1" applyFont="1" applyBorder="1">
      <alignment vertical="center"/>
    </xf>
    <xf numFmtId="0" fontId="0" fillId="0" borderId="20" xfId="0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0" fillId="4" borderId="21" xfId="1" applyFont="1" applyFill="1" applyBorder="1" applyAlignment="1">
      <alignment horizontal="center" vertical="center"/>
    </xf>
    <xf numFmtId="41" fontId="0" fillId="0" borderId="22" xfId="1" applyFont="1" applyBorder="1" applyAlignment="1">
      <alignment horizontal="center" vertical="center"/>
    </xf>
    <xf numFmtId="41" fontId="0" fillId="0" borderId="22" xfId="1" applyFont="1" applyBorder="1">
      <alignment vertical="center"/>
    </xf>
    <xf numFmtId="41" fontId="0" fillId="0" borderId="23" xfId="1" applyFont="1" applyBorder="1">
      <alignment vertical="center"/>
    </xf>
    <xf numFmtId="41" fontId="0" fillId="0" borderId="25" xfId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41" fontId="0" fillId="4" borderId="27" xfId="1" applyFont="1" applyFill="1" applyBorder="1">
      <alignment vertical="center"/>
    </xf>
    <xf numFmtId="41" fontId="0" fillId="4" borderId="28" xfId="1" applyFont="1" applyFill="1" applyBorder="1">
      <alignment vertical="center"/>
    </xf>
    <xf numFmtId="0" fontId="3" fillId="0" borderId="0" xfId="0" applyFont="1" applyAlignment="1">
      <alignment horizontal="left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FAC9C-69EC-46C6-B530-F864F91A89F7}">
  <sheetPr>
    <pageSetUpPr fitToPage="1"/>
  </sheetPr>
  <dimension ref="B1:S31"/>
  <sheetViews>
    <sheetView tabSelected="1" zoomScaleNormal="100" workbookViewId="0">
      <selection activeCell="E13" sqref="E13"/>
    </sheetView>
  </sheetViews>
  <sheetFormatPr defaultRowHeight="13.5" x14ac:dyDescent="0.25"/>
  <cols>
    <col min="1" max="1" width="5.42578125" bestFit="1" customWidth="1"/>
    <col min="2" max="2" width="25.28515625" style="1" bestFit="1" customWidth="1"/>
    <col min="3" max="3" width="9.42578125" customWidth="1"/>
    <col min="4" max="4" width="11.85546875" bestFit="1" customWidth="1"/>
    <col min="5" max="5" width="19.42578125" bestFit="1" customWidth="1"/>
    <col min="6" max="6" width="14.5703125" bestFit="1" customWidth="1"/>
    <col min="7" max="7" width="13.140625" bestFit="1" customWidth="1"/>
    <col min="8" max="8" width="23.28515625" bestFit="1" customWidth="1"/>
    <col min="9" max="9" width="44.85546875" bestFit="1" customWidth="1"/>
    <col min="10" max="11" width="11.85546875" bestFit="1" customWidth="1"/>
    <col min="12" max="12" width="10" customWidth="1"/>
    <col min="13" max="15" width="10.7109375" bestFit="1" customWidth="1"/>
    <col min="18" max="18" width="0" hidden="1" customWidth="1"/>
    <col min="19" max="19" width="9.140625" hidden="1" customWidth="1"/>
  </cols>
  <sheetData>
    <row r="1" spans="2:19" ht="24" customHeight="1" x14ac:dyDescent="0.25"/>
    <row r="2" spans="2:19" ht="24" customHeight="1" x14ac:dyDescent="0.25">
      <c r="B2" s="42" t="s">
        <v>11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2:19" ht="24" customHeight="1" thickBot="1" x14ac:dyDescent="0.3">
      <c r="R3" t="s">
        <v>23</v>
      </c>
      <c r="S3" t="s">
        <v>24</v>
      </c>
    </row>
    <row r="4" spans="2:19" ht="24" customHeight="1" x14ac:dyDescent="0.25">
      <c r="B4" s="43" t="s">
        <v>21</v>
      </c>
      <c r="C4" s="45" t="s">
        <v>0</v>
      </c>
      <c r="D4" s="45" t="s">
        <v>5</v>
      </c>
      <c r="E4" s="45" t="s">
        <v>1</v>
      </c>
      <c r="F4" s="45" t="s">
        <v>2</v>
      </c>
      <c r="G4" s="45" t="s">
        <v>22</v>
      </c>
      <c r="H4" s="45" t="s">
        <v>6</v>
      </c>
      <c r="I4" s="45" t="s">
        <v>3</v>
      </c>
      <c r="J4" s="18" t="s">
        <v>10</v>
      </c>
      <c r="K4" s="37" t="s">
        <v>4</v>
      </c>
      <c r="L4" s="39" t="s">
        <v>9</v>
      </c>
      <c r="M4" s="40"/>
      <c r="N4" s="40"/>
      <c r="O4" s="41"/>
      <c r="R4">
        <v>0.9</v>
      </c>
      <c r="S4" t="s">
        <v>13</v>
      </c>
    </row>
    <row r="5" spans="2:19" ht="24" customHeight="1" thickBot="1" x14ac:dyDescent="0.3">
      <c r="B5" s="44"/>
      <c r="C5" s="46"/>
      <c r="D5" s="46"/>
      <c r="E5" s="46"/>
      <c r="F5" s="46"/>
      <c r="G5" s="46"/>
      <c r="H5" s="46"/>
      <c r="I5" s="46"/>
      <c r="J5" s="15" t="s">
        <v>8</v>
      </c>
      <c r="K5" s="38"/>
      <c r="L5" s="16" t="s">
        <v>7</v>
      </c>
      <c r="M5" s="11" t="s">
        <v>18</v>
      </c>
      <c r="N5" s="11" t="s">
        <v>19</v>
      </c>
      <c r="O5" s="19" t="s">
        <v>20</v>
      </c>
      <c r="R5">
        <v>3.75</v>
      </c>
      <c r="S5" t="s">
        <v>15</v>
      </c>
    </row>
    <row r="6" spans="2:19" ht="24" customHeight="1" thickTop="1" x14ac:dyDescent="0.25">
      <c r="B6" s="29" t="s">
        <v>12</v>
      </c>
      <c r="C6" s="31"/>
      <c r="D6" s="8"/>
      <c r="E6" s="2"/>
      <c r="F6" s="8"/>
      <c r="G6" s="2"/>
      <c r="H6" s="2"/>
      <c r="I6" s="2"/>
      <c r="J6" s="6">
        <v>1000</v>
      </c>
      <c r="K6" s="4"/>
      <c r="L6" s="34" cm="1">
        <f t="array" ref="L6">(_xlfn.IFS(B6="단동하우스 보강지주대",0.9,B6="시설하우스 폭염 예방시설",3.75,B6="농업시설물 온도저감 자재",0.6,B6="",0))*J6</f>
        <v>900</v>
      </c>
      <c r="M6" s="12">
        <f>L6*15%</f>
        <v>135</v>
      </c>
      <c r="N6" s="12">
        <f>L6*35%</f>
        <v>315</v>
      </c>
      <c r="O6" s="28">
        <f>L6*50%</f>
        <v>450</v>
      </c>
      <c r="R6">
        <v>0.6</v>
      </c>
      <c r="S6" t="s">
        <v>17</v>
      </c>
    </row>
    <row r="7" spans="2:19" ht="24" customHeight="1" x14ac:dyDescent="0.25">
      <c r="B7" s="30" t="s">
        <v>14</v>
      </c>
      <c r="C7" s="32"/>
      <c r="D7" s="9"/>
      <c r="E7" s="3"/>
      <c r="F7" s="9"/>
      <c r="G7" s="3"/>
      <c r="H7" s="3"/>
      <c r="I7" s="3"/>
      <c r="J7" s="7">
        <v>1000</v>
      </c>
      <c r="K7" s="5"/>
      <c r="L7" s="17" cm="1">
        <f t="array" ref="L7">(_xlfn.IFS(B7="단동하우스 보강지주대",0.9,B7="시설하우스 폭염 예방시설",3.75,B7="농업시설물 온도저감 자재",0.6,B7="",0))*J7</f>
        <v>3750</v>
      </c>
      <c r="M7" s="10">
        <f>L7*15%</f>
        <v>562.5</v>
      </c>
      <c r="N7" s="10">
        <f>L7*35%</f>
        <v>1312.5</v>
      </c>
      <c r="O7" s="20">
        <f>L7*50%</f>
        <v>1875</v>
      </c>
    </row>
    <row r="8" spans="2:19" ht="24" customHeight="1" x14ac:dyDescent="0.25">
      <c r="B8" s="30" t="s">
        <v>16</v>
      </c>
      <c r="C8" s="32"/>
      <c r="D8" s="9"/>
      <c r="E8" s="3"/>
      <c r="F8" s="9"/>
      <c r="G8" s="3"/>
      <c r="H8" s="3"/>
      <c r="I8" s="3"/>
      <c r="J8" s="7">
        <v>1000</v>
      </c>
      <c r="K8" s="5"/>
      <c r="L8" s="17" cm="1">
        <f t="array" ref="L8">(_xlfn.IFS(B8="단동하우스 보강지주대",0.9,B8="시설하우스 폭염 예방시설",3.75,B8="농업시설물 온도저감 자재",0.6,B8="",0))*J8</f>
        <v>600</v>
      </c>
      <c r="M8" s="10">
        <f t="shared" ref="M8:M28" si="0">L8*15%</f>
        <v>90</v>
      </c>
      <c r="N8" s="10">
        <f t="shared" ref="N8:N28" si="1">L8*35%</f>
        <v>210</v>
      </c>
      <c r="O8" s="20">
        <f t="shared" ref="O8:O28" si="2">L8*50%</f>
        <v>300</v>
      </c>
    </row>
    <row r="9" spans="2:19" ht="24" customHeight="1" x14ac:dyDescent="0.25">
      <c r="B9" s="30"/>
      <c r="C9" s="32"/>
      <c r="D9" s="9"/>
      <c r="E9" s="3"/>
      <c r="F9" s="3"/>
      <c r="G9" s="3"/>
      <c r="H9" s="3"/>
      <c r="I9" s="3"/>
      <c r="J9" s="7"/>
      <c r="K9" s="5"/>
      <c r="L9" s="17" cm="1">
        <f t="array" ref="L9">(_xlfn.IFS(B9="단동하우스 보강지주대",0.9,B9="시설하우스 폭염 예방시설",3.75,B9="농업시설물 온도저감 자재",0.6,B9="",0))*J9</f>
        <v>0</v>
      </c>
      <c r="M9" s="10">
        <f t="shared" si="0"/>
        <v>0</v>
      </c>
      <c r="N9" s="10">
        <f t="shared" si="1"/>
        <v>0</v>
      </c>
      <c r="O9" s="20">
        <f t="shared" si="2"/>
        <v>0</v>
      </c>
    </row>
    <row r="10" spans="2:19" ht="24" customHeight="1" x14ac:dyDescent="0.25">
      <c r="B10" s="30"/>
      <c r="C10" s="32"/>
      <c r="D10" s="9"/>
      <c r="E10" s="3"/>
      <c r="F10" s="9"/>
      <c r="G10" s="3"/>
      <c r="H10" s="3"/>
      <c r="I10" s="3"/>
      <c r="J10" s="7"/>
      <c r="K10" s="5"/>
      <c r="L10" s="17" cm="1">
        <f t="array" ref="L10">(_xlfn.IFS(B10="단동하우스 보강지주대",0.9,B10="시설하우스 폭염 예방시설",3.75,B10="농업시설물 온도저감 자재",0.6,B10="",0))*J10</f>
        <v>0</v>
      </c>
      <c r="M10" s="10">
        <f t="shared" si="0"/>
        <v>0</v>
      </c>
      <c r="N10" s="10">
        <f t="shared" si="1"/>
        <v>0</v>
      </c>
      <c r="O10" s="20">
        <f t="shared" si="2"/>
        <v>0</v>
      </c>
    </row>
    <row r="11" spans="2:19" ht="24" customHeight="1" x14ac:dyDescent="0.25">
      <c r="B11" s="33"/>
      <c r="C11" s="32"/>
      <c r="D11" s="9"/>
      <c r="E11" s="3"/>
      <c r="F11" s="9"/>
      <c r="G11" s="3"/>
      <c r="H11" s="3"/>
      <c r="I11" s="3"/>
      <c r="J11" s="7"/>
      <c r="K11" s="5"/>
      <c r="L11" s="17" cm="1">
        <f t="array" ref="L11">(_xlfn.IFS(B11="단동하우스 보강지주대",0.9,B11="시설하우스 폭염 예방시설",3.75,B11="농업시설물 온도저감 자재",0.6,B11="",0))*J11</f>
        <v>0</v>
      </c>
      <c r="M11" s="10">
        <f t="shared" si="0"/>
        <v>0</v>
      </c>
      <c r="N11" s="10">
        <f t="shared" si="1"/>
        <v>0</v>
      </c>
      <c r="O11" s="20">
        <f t="shared" si="2"/>
        <v>0</v>
      </c>
      <c r="P11" s="13"/>
      <c r="Q11" s="13"/>
      <c r="R11" s="13"/>
    </row>
    <row r="12" spans="2:19" ht="24" customHeight="1" x14ac:dyDescent="0.25">
      <c r="B12" s="30"/>
      <c r="C12" s="32"/>
      <c r="D12" s="9"/>
      <c r="E12" s="3"/>
      <c r="F12" s="9"/>
      <c r="G12" s="3"/>
      <c r="H12" s="3"/>
      <c r="I12" s="3"/>
      <c r="J12" s="7"/>
      <c r="K12" s="5"/>
      <c r="L12" s="17" cm="1">
        <f t="array" ref="L12">(_xlfn.IFS(B12="단동하우스 보강지주대",0.9,B12="시설하우스 폭염 예방시설",3.75,B12="농업시설물 온도저감 자재",0.6,B12="",0))*J12</f>
        <v>0</v>
      </c>
      <c r="M12" s="10">
        <f t="shared" si="0"/>
        <v>0</v>
      </c>
      <c r="N12" s="10">
        <f t="shared" si="1"/>
        <v>0</v>
      </c>
      <c r="O12" s="20">
        <f t="shared" si="2"/>
        <v>0</v>
      </c>
      <c r="P12" s="14"/>
    </row>
    <row r="13" spans="2:19" ht="24" customHeight="1" x14ac:dyDescent="0.25">
      <c r="B13" s="30"/>
      <c r="C13" s="9"/>
      <c r="D13" s="9"/>
      <c r="E13" s="3"/>
      <c r="F13" s="9"/>
      <c r="G13" s="3"/>
      <c r="H13" s="3"/>
      <c r="I13" s="3"/>
      <c r="J13" s="7"/>
      <c r="K13" s="5"/>
      <c r="L13" s="17" cm="1">
        <f t="array" ref="L13">(_xlfn.IFS(B13="단동하우스 보강지주대",0.9,B13="시설하우스 폭염 예방시설",3.75,B13="농업시설물 온도저감 자재",0.6,B13="",0))*J13</f>
        <v>0</v>
      </c>
      <c r="M13" s="10">
        <f t="shared" si="0"/>
        <v>0</v>
      </c>
      <c r="N13" s="10">
        <f t="shared" si="1"/>
        <v>0</v>
      </c>
      <c r="O13" s="20">
        <f t="shared" si="2"/>
        <v>0</v>
      </c>
    </row>
    <row r="14" spans="2:19" ht="24" customHeight="1" x14ac:dyDescent="0.25">
      <c r="B14" s="30"/>
      <c r="C14" s="32"/>
      <c r="D14" s="9"/>
      <c r="E14" s="3"/>
      <c r="F14" s="3"/>
      <c r="G14" s="3"/>
      <c r="H14" s="3"/>
      <c r="I14" s="3"/>
      <c r="J14" s="7"/>
      <c r="K14" s="5"/>
      <c r="L14" s="17" cm="1">
        <f t="array" ref="L14">(_xlfn.IFS(B14="단동하우스 보강지주대",0.9,B14="시설하우스 폭염 예방시설",3.75,B14="농업시설물 온도저감 자재",0.6,B14="",0))*J14</f>
        <v>0</v>
      </c>
      <c r="M14" s="10">
        <f t="shared" si="0"/>
        <v>0</v>
      </c>
      <c r="N14" s="10">
        <f t="shared" ref="N14:N26" si="3">L14*35%</f>
        <v>0</v>
      </c>
      <c r="O14" s="20">
        <f t="shared" ref="O14:O26" si="4">L14*50%</f>
        <v>0</v>
      </c>
    </row>
    <row r="15" spans="2:19" ht="24" customHeight="1" x14ac:dyDescent="0.25">
      <c r="B15" s="30"/>
      <c r="C15" s="32"/>
      <c r="D15" s="9"/>
      <c r="E15" s="3"/>
      <c r="F15" s="9"/>
      <c r="G15" s="3"/>
      <c r="H15" s="3"/>
      <c r="I15" s="3"/>
      <c r="J15" s="7"/>
      <c r="K15" s="5"/>
      <c r="L15" s="17" cm="1">
        <f t="array" ref="L15">(_xlfn.IFS(B15="단동하우스 보강지주대",0.9,B15="시설하우스 폭염 예방시설",3.75,B15="농업시설물 온도저감 자재",0.6,B15="",0))*J15</f>
        <v>0</v>
      </c>
      <c r="M15" s="10">
        <f t="shared" si="0"/>
        <v>0</v>
      </c>
      <c r="N15" s="10">
        <f t="shared" si="3"/>
        <v>0</v>
      </c>
      <c r="O15" s="20">
        <f t="shared" si="4"/>
        <v>0</v>
      </c>
    </row>
    <row r="16" spans="2:19" ht="24" customHeight="1" x14ac:dyDescent="0.25">
      <c r="B16" s="33"/>
      <c r="C16" s="32"/>
      <c r="D16" s="9"/>
      <c r="E16" s="3"/>
      <c r="F16" s="9"/>
      <c r="G16" s="3"/>
      <c r="H16" s="3"/>
      <c r="I16" s="3"/>
      <c r="J16" s="7"/>
      <c r="K16" s="5"/>
      <c r="L16" s="17" cm="1">
        <f t="array" ref="L16">(_xlfn.IFS(B16="단동하우스 보강지주대",0.9,B16="시설하우스 폭염 예방시설",3.75,B16="농업시설물 온도저감 자재",0.6,B16="",0))*J16</f>
        <v>0</v>
      </c>
      <c r="M16" s="10">
        <f t="shared" si="0"/>
        <v>0</v>
      </c>
      <c r="N16" s="10">
        <f t="shared" si="3"/>
        <v>0</v>
      </c>
      <c r="O16" s="20">
        <f t="shared" si="4"/>
        <v>0</v>
      </c>
      <c r="P16" s="13"/>
      <c r="Q16" s="13"/>
      <c r="R16" s="13"/>
    </row>
    <row r="17" spans="2:18" ht="24" customHeight="1" x14ac:dyDescent="0.25">
      <c r="B17" s="30"/>
      <c r="C17" s="32"/>
      <c r="D17" s="9"/>
      <c r="E17" s="3"/>
      <c r="F17" s="3"/>
      <c r="G17" s="3"/>
      <c r="H17" s="3"/>
      <c r="I17" s="3"/>
      <c r="J17" s="7"/>
      <c r="K17" s="5"/>
      <c r="L17" s="17" cm="1">
        <f t="array" ref="L17">(_xlfn.IFS(B17="단동하우스 보강지주대",0.9,B17="시설하우스 폭염 예방시설",3.75,B17="농업시설물 온도저감 자재",0.6,B17="",0))*J17</f>
        <v>0</v>
      </c>
      <c r="M17" s="10">
        <f t="shared" si="0"/>
        <v>0</v>
      </c>
      <c r="N17" s="10">
        <f t="shared" si="3"/>
        <v>0</v>
      </c>
      <c r="O17" s="20">
        <f t="shared" si="4"/>
        <v>0</v>
      </c>
    </row>
    <row r="18" spans="2:18" ht="24" customHeight="1" x14ac:dyDescent="0.25">
      <c r="B18" s="30"/>
      <c r="C18" s="32"/>
      <c r="D18" s="9"/>
      <c r="E18" s="3"/>
      <c r="F18" s="9"/>
      <c r="G18" s="3"/>
      <c r="H18" s="3"/>
      <c r="I18" s="3"/>
      <c r="J18" s="7"/>
      <c r="K18" s="5"/>
      <c r="L18" s="17" cm="1">
        <f t="array" ref="L18">(_xlfn.IFS(B18="단동하우스 보강지주대",0.9,B18="시설하우스 폭염 예방시설",3.75,B18="농업시설물 온도저감 자재",0.6,B18="",0))*J18</f>
        <v>0</v>
      </c>
      <c r="M18" s="10">
        <f t="shared" si="0"/>
        <v>0</v>
      </c>
      <c r="N18" s="10">
        <f t="shared" si="3"/>
        <v>0</v>
      </c>
      <c r="O18" s="20">
        <f t="shared" si="4"/>
        <v>0</v>
      </c>
    </row>
    <row r="19" spans="2:18" ht="24" customHeight="1" x14ac:dyDescent="0.25">
      <c r="B19" s="33"/>
      <c r="C19" s="32"/>
      <c r="D19" s="9"/>
      <c r="E19" s="3"/>
      <c r="F19" s="9"/>
      <c r="G19" s="3"/>
      <c r="H19" s="3"/>
      <c r="I19" s="3"/>
      <c r="J19" s="7"/>
      <c r="K19" s="5"/>
      <c r="L19" s="17" cm="1">
        <f t="array" ref="L19">(_xlfn.IFS(B19="단동하우스 보강지주대",0.9,B19="시설하우스 폭염 예방시설",3.75,B19="농업시설물 온도저감 자재",0.6,B19="",0))*J19</f>
        <v>0</v>
      </c>
      <c r="M19" s="10">
        <f t="shared" si="0"/>
        <v>0</v>
      </c>
      <c r="N19" s="10">
        <f t="shared" si="3"/>
        <v>0</v>
      </c>
      <c r="O19" s="20">
        <f t="shared" si="4"/>
        <v>0</v>
      </c>
      <c r="P19" s="13"/>
      <c r="Q19" s="13"/>
      <c r="R19" s="13"/>
    </row>
    <row r="20" spans="2:18" ht="24" customHeight="1" x14ac:dyDescent="0.25">
      <c r="B20" s="30"/>
      <c r="C20" s="32"/>
      <c r="D20" s="9"/>
      <c r="E20" s="3"/>
      <c r="F20" s="9"/>
      <c r="G20" s="3"/>
      <c r="H20" s="3"/>
      <c r="I20" s="3"/>
      <c r="J20" s="7"/>
      <c r="K20" s="5"/>
      <c r="L20" s="17" cm="1">
        <f t="array" ref="L20">(_xlfn.IFS(B20="단동하우스 보강지주대",0.9,B20="시설하우스 폭염 예방시설",3.75,B20="농업시설물 온도저감 자재",0.6,B20="",0))*J20</f>
        <v>0</v>
      </c>
      <c r="M20" s="10">
        <f t="shared" si="0"/>
        <v>0</v>
      </c>
      <c r="N20" s="10">
        <f t="shared" si="3"/>
        <v>0</v>
      </c>
      <c r="O20" s="20">
        <f t="shared" si="4"/>
        <v>0</v>
      </c>
      <c r="P20" s="14"/>
    </row>
    <row r="21" spans="2:18" ht="24" customHeight="1" x14ac:dyDescent="0.25">
      <c r="B21" s="30"/>
      <c r="C21" s="9"/>
      <c r="D21" s="9"/>
      <c r="E21" s="3"/>
      <c r="F21" s="9"/>
      <c r="G21" s="3"/>
      <c r="H21" s="3"/>
      <c r="I21" s="3"/>
      <c r="J21" s="7"/>
      <c r="K21" s="5"/>
      <c r="L21" s="17" cm="1">
        <f t="array" ref="L21">(_xlfn.IFS(B21="단동하우스 보강지주대",0.9,B21="시설하우스 폭염 예방시설",3.75,B21="농업시설물 온도저감 자재",0.6,B21="",0))*J21</f>
        <v>0</v>
      </c>
      <c r="M21" s="10">
        <f t="shared" si="0"/>
        <v>0</v>
      </c>
      <c r="N21" s="10">
        <f t="shared" si="3"/>
        <v>0</v>
      </c>
      <c r="O21" s="20">
        <f t="shared" si="4"/>
        <v>0</v>
      </c>
    </row>
    <row r="22" spans="2:18" ht="24" customHeight="1" x14ac:dyDescent="0.25">
      <c r="B22" s="30"/>
      <c r="C22" s="32"/>
      <c r="D22" s="9"/>
      <c r="E22" s="3"/>
      <c r="F22" s="3"/>
      <c r="G22" s="3"/>
      <c r="H22" s="3"/>
      <c r="I22" s="3"/>
      <c r="J22" s="7"/>
      <c r="K22" s="5"/>
      <c r="L22" s="17" cm="1">
        <f t="array" ref="L22">(_xlfn.IFS(B22="단동하우스 보강지주대",0.9,B22="시설하우스 폭염 예방시설",3.75,B22="농업시설물 온도저감 자재",0.6,B22="",0))*J22</f>
        <v>0</v>
      </c>
      <c r="M22" s="10">
        <f t="shared" si="0"/>
        <v>0</v>
      </c>
      <c r="N22" s="10">
        <f t="shared" ref="N22:N24" si="5">L22*35%</f>
        <v>0</v>
      </c>
      <c r="O22" s="20">
        <f t="shared" ref="O22:O24" si="6">L22*50%</f>
        <v>0</v>
      </c>
    </row>
    <row r="23" spans="2:18" ht="24" customHeight="1" x14ac:dyDescent="0.25">
      <c r="B23" s="30"/>
      <c r="C23" s="32"/>
      <c r="D23" s="9"/>
      <c r="E23" s="3"/>
      <c r="F23" s="9"/>
      <c r="G23" s="3"/>
      <c r="H23" s="3"/>
      <c r="I23" s="3"/>
      <c r="J23" s="7"/>
      <c r="K23" s="5"/>
      <c r="L23" s="17" cm="1">
        <f t="array" ref="L23">(_xlfn.IFS(B23="단동하우스 보강지주대",0.9,B23="시설하우스 폭염 예방시설",3.75,B23="농업시설물 온도저감 자재",0.6,B23="",0))*J23</f>
        <v>0</v>
      </c>
      <c r="M23" s="10">
        <f t="shared" si="0"/>
        <v>0</v>
      </c>
      <c r="N23" s="10">
        <f t="shared" si="5"/>
        <v>0</v>
      </c>
      <c r="O23" s="20">
        <f t="shared" si="6"/>
        <v>0</v>
      </c>
    </row>
    <row r="24" spans="2:18" ht="24" customHeight="1" x14ac:dyDescent="0.25">
      <c r="B24" s="33"/>
      <c r="C24" s="32"/>
      <c r="D24" s="9"/>
      <c r="E24" s="3"/>
      <c r="F24" s="9"/>
      <c r="G24" s="3"/>
      <c r="H24" s="3"/>
      <c r="I24" s="3"/>
      <c r="J24" s="7"/>
      <c r="K24" s="5"/>
      <c r="L24" s="17" cm="1">
        <f t="array" ref="L24">(_xlfn.IFS(B24="단동하우스 보강지주대",0.9,B24="시설하우스 폭염 예방시설",3.75,B24="농업시설물 온도저감 자재",0.6,B24="",0))*J24</f>
        <v>0</v>
      </c>
      <c r="M24" s="10">
        <f t="shared" si="0"/>
        <v>0</v>
      </c>
      <c r="N24" s="10">
        <f t="shared" si="5"/>
        <v>0</v>
      </c>
      <c r="O24" s="20">
        <f t="shared" si="6"/>
        <v>0</v>
      </c>
      <c r="P24" s="13"/>
      <c r="Q24" s="13"/>
      <c r="R24" s="13"/>
    </row>
    <row r="25" spans="2:18" ht="24" customHeight="1" x14ac:dyDescent="0.25">
      <c r="B25" s="30"/>
      <c r="C25" s="32"/>
      <c r="D25" s="9"/>
      <c r="E25" s="3"/>
      <c r="F25" s="9"/>
      <c r="G25" s="3"/>
      <c r="H25" s="3"/>
      <c r="I25" s="3"/>
      <c r="J25" s="7"/>
      <c r="K25" s="5"/>
      <c r="L25" s="17" cm="1">
        <f t="array" ref="L25">(_xlfn.IFS(B25="단동하우스 보강지주대",0.9,B25="시설하우스 폭염 예방시설",3.75,B25="농업시설물 온도저감 자재",0.6,B25="",0))*J25</f>
        <v>0</v>
      </c>
      <c r="M25" s="10">
        <f t="shared" si="0"/>
        <v>0</v>
      </c>
      <c r="N25" s="10">
        <f t="shared" si="3"/>
        <v>0</v>
      </c>
      <c r="O25" s="20">
        <f t="shared" si="4"/>
        <v>0</v>
      </c>
      <c r="P25" s="14"/>
    </row>
    <row r="26" spans="2:18" ht="24" customHeight="1" x14ac:dyDescent="0.25">
      <c r="B26" s="30"/>
      <c r="C26" s="9"/>
      <c r="D26" s="9"/>
      <c r="E26" s="3"/>
      <c r="F26" s="9"/>
      <c r="G26" s="3"/>
      <c r="H26" s="3"/>
      <c r="I26" s="3"/>
      <c r="J26" s="7"/>
      <c r="K26" s="5"/>
      <c r="L26" s="17" cm="1">
        <f t="array" ref="L26">(_xlfn.IFS(B26="단동하우스 보강지주대",0.9,B26="시설하우스 폭염 예방시설",3.75,B26="농업시설물 온도저감 자재",0.6,B26="",0))*J26</f>
        <v>0</v>
      </c>
      <c r="M26" s="10">
        <f t="shared" si="0"/>
        <v>0</v>
      </c>
      <c r="N26" s="10">
        <f t="shared" si="3"/>
        <v>0</v>
      </c>
      <c r="O26" s="20">
        <f t="shared" si="4"/>
        <v>0</v>
      </c>
    </row>
    <row r="27" spans="2:18" ht="24" customHeight="1" x14ac:dyDescent="0.25">
      <c r="B27" s="30"/>
      <c r="C27" s="9"/>
      <c r="D27" s="9"/>
      <c r="E27" s="3"/>
      <c r="F27" s="9"/>
      <c r="G27" s="3"/>
      <c r="H27" s="3"/>
      <c r="I27" s="3"/>
      <c r="J27" s="7"/>
      <c r="K27" s="5"/>
      <c r="L27" s="17" cm="1">
        <f t="array" ref="L27">(_xlfn.IFS(B27="단동하우스 보강지주대",0.9,B27="시설하우스 폭염 예방시설",3.75,B27="농업시설물 온도저감 자재",0.6,B27="",0))*J27</f>
        <v>0</v>
      </c>
      <c r="M27" s="10">
        <f t="shared" si="0"/>
        <v>0</v>
      </c>
      <c r="N27" s="10">
        <f t="shared" si="1"/>
        <v>0</v>
      </c>
      <c r="O27" s="20">
        <f t="shared" si="2"/>
        <v>0</v>
      </c>
    </row>
    <row r="28" spans="2:18" ht="24" customHeight="1" thickBot="1" x14ac:dyDescent="0.3">
      <c r="B28" s="21"/>
      <c r="C28" s="22"/>
      <c r="D28" s="22"/>
      <c r="E28" s="23"/>
      <c r="F28" s="22"/>
      <c r="G28" s="23"/>
      <c r="H28" s="23"/>
      <c r="I28" s="23"/>
      <c r="J28" s="24"/>
      <c r="K28" s="25"/>
      <c r="L28" s="35" cm="1">
        <f t="array" ref="L28">(_xlfn.IFS(B28="단동하우스 보강지주대",0.9,B28="시설하우스 폭염 예방시설",3.75,B28="농업시설물 온도저감 자재",0.6,B28="",0))*J28</f>
        <v>0</v>
      </c>
      <c r="M28" s="26">
        <f t="shared" si="0"/>
        <v>0</v>
      </c>
      <c r="N28" s="26">
        <f t="shared" si="1"/>
        <v>0</v>
      </c>
      <c r="O28" s="27">
        <f t="shared" si="2"/>
        <v>0</v>
      </c>
    </row>
    <row r="30" spans="2:18" x14ac:dyDescent="0.25">
      <c r="B30" s="36" t="s">
        <v>25</v>
      </c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</row>
    <row r="31" spans="2:18" x14ac:dyDescent="0.25"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</row>
  </sheetData>
  <mergeCells count="12">
    <mergeCell ref="B30:O31"/>
    <mergeCell ref="K4:K5"/>
    <mergeCell ref="L4:O4"/>
    <mergeCell ref="B2:O2"/>
    <mergeCell ref="B4:B5"/>
    <mergeCell ref="C4:C5"/>
    <mergeCell ref="D4:D5"/>
    <mergeCell ref="E4:E5"/>
    <mergeCell ref="F4:F5"/>
    <mergeCell ref="G4:G5"/>
    <mergeCell ref="H4:H5"/>
    <mergeCell ref="I4:I5"/>
  </mergeCells>
  <phoneticPr fontId="2" type="noConversion"/>
  <dataValidations count="1">
    <dataValidation type="list" allowBlank="1" showInputMessage="1" showErrorMessage="1" sqref="B6:B28" xr:uid="{93B007B6-525F-4056-9090-69A54574BE22}">
      <formula1>$S$4:$S$6</formula1>
    </dataValidation>
  </dataValidations>
  <pageMargins left="0.25" right="0.25" top="0.75" bottom="0.75" header="0.3" footer="0.3"/>
  <pageSetup paperSize="8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User</cp:lastModifiedBy>
  <cp:lastPrinted>2026-02-11T00:35:00Z</cp:lastPrinted>
  <dcterms:created xsi:type="dcterms:W3CDTF">2026-01-08T00:23:00Z</dcterms:created>
  <dcterms:modified xsi:type="dcterms:W3CDTF">2026-05-12T23:47:50Z</dcterms:modified>
</cp:coreProperties>
</file>