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년 1월 이후_백승희\★기술보급과\원예기술팀\27년 토종농작물 재배 활성화 사업 수요조사 및 사업신청\"/>
    </mc:Choice>
  </mc:AlternateContent>
  <bookViews>
    <workbookView xWindow="-120" yWindow="-120" windowWidth="38640" windowHeight="21120" activeTab="1"/>
  </bookViews>
  <sheets>
    <sheet name="1) 채종 증식포 운영사업" sheetId="3" r:id="rId1"/>
    <sheet name="2) 토종농작물 보존 및 육성지원금" sheetId="1" r:id="rId2"/>
    <sheet name="Sheet2" sheetId="2" state="hidden" r:id="rId3"/>
  </sheets>
  <externalReferences>
    <externalReference r:id="rId4"/>
  </externalReferences>
  <definedNames>
    <definedName name="_xlnm._FilterDatabase" localSheetId="1" hidden="1">'2) 토종농작물 보존 및 육성지원금'!$A$6:$E$6</definedName>
    <definedName name="_xlnm.Print_Area" localSheetId="0">'1) 채종 증식포 운영사업'!$A$1:$I$22</definedName>
    <definedName name="_xlnm.Print_Titles" localSheetId="0">'1) 채종 증식포 운영사업'!$1:$4</definedName>
    <definedName name="목록_A" localSheetId="0">[1]Sheet2!$B$2</definedName>
    <definedName name="목록_A">Sheet2!$B$2</definedName>
    <definedName name="목록_B" localSheetId="0">[1]Sheet2!$C$2:$C$3</definedName>
    <definedName name="목록_B">Sheet2!$C$2:$C$3</definedName>
    <definedName name="목록_없음">Sheet2!$B$2</definedName>
    <definedName name="빈칸" localSheetId="0">[1]Sheet2!$E$2</definedName>
    <definedName name="빈칸">Sheet2!$E$2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" l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E11" i="3"/>
  <c r="E10" i="3"/>
  <c r="E9" i="3"/>
  <c r="E8" i="3"/>
  <c r="E7" i="3"/>
  <c r="E6" i="3"/>
  <c r="H5" i="3"/>
  <c r="G5" i="3"/>
  <c r="F5" i="3"/>
  <c r="E5" i="3" l="1"/>
  <c r="H32" i="1"/>
  <c r="H31" i="1"/>
  <c r="H30" i="1"/>
  <c r="H29" i="1"/>
  <c r="H28" i="1"/>
  <c r="H27" i="1"/>
  <c r="H38" i="1" l="1"/>
  <c r="H37" i="1"/>
  <c r="H36" i="1"/>
  <c r="H35" i="1"/>
  <c r="H34" i="1"/>
  <c r="H33" i="1"/>
  <c r="H26" i="1"/>
  <c r="H25" i="1"/>
  <c r="H24" i="1"/>
  <c r="H23" i="1"/>
  <c r="H22" i="1"/>
  <c r="G21" i="1"/>
  <c r="F21" i="1"/>
  <c r="H6" i="1"/>
  <c r="G6" i="1"/>
  <c r="F6" i="1"/>
  <c r="C6" i="1"/>
  <c r="B6" i="1"/>
  <c r="H21" i="1" l="1"/>
</calcChain>
</file>

<file path=xl/comments1.xml><?xml version="1.0" encoding="utf-8"?>
<comments xmlns="http://schemas.openxmlformats.org/spreadsheetml/2006/main">
  <authors>
    <author>User</author>
  </authors>
  <commentList>
    <comment ref="D20" authorId="0" shapeId="0">
      <text>
        <r>
          <rPr>
            <b/>
            <sz val="9"/>
            <color indexed="81"/>
            <rFont val="돋움"/>
            <family val="3"/>
            <charset val="129"/>
          </rPr>
          <t>품목별로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G20" authorId="0" shapeId="0">
      <text>
        <r>
          <rPr>
            <b/>
            <sz val="10"/>
            <color indexed="81"/>
            <rFont val="Tahoma"/>
            <family val="2"/>
          </rPr>
          <t>100~5,000</t>
        </r>
        <r>
          <rPr>
            <b/>
            <sz val="10"/>
            <color indexed="81"/>
            <rFont val="돋움"/>
            <family val="3"/>
            <charset val="129"/>
          </rPr>
          <t>㎡</t>
        </r>
      </text>
    </comment>
    <comment ref="I20" authorId="0" shapeId="0">
      <text>
        <r>
          <rPr>
            <b/>
            <sz val="10"/>
            <color indexed="81"/>
            <rFont val="Tahoma"/>
            <family val="2"/>
          </rPr>
          <t xml:space="preserve">1. </t>
        </r>
        <r>
          <rPr>
            <b/>
            <sz val="10"/>
            <color indexed="81"/>
            <rFont val="돋움"/>
            <family val="3"/>
            <charset val="129"/>
          </rPr>
          <t>자가채종</t>
        </r>
        <r>
          <rPr>
            <b/>
            <sz val="10"/>
            <color indexed="81"/>
            <rFont val="Tahoma"/>
            <family val="2"/>
          </rPr>
          <t xml:space="preserve">, 2. </t>
        </r>
        <r>
          <rPr>
            <b/>
            <sz val="10"/>
            <color indexed="81"/>
            <rFont val="돋움"/>
            <family val="3"/>
            <charset val="129"/>
          </rPr>
          <t>토종단체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분양</t>
        </r>
        <r>
          <rPr>
            <b/>
            <sz val="10"/>
            <color indexed="81"/>
            <rFont val="Tahoma"/>
            <family val="2"/>
          </rPr>
          <t xml:space="preserve">, 
3. </t>
        </r>
        <r>
          <rPr>
            <b/>
            <sz val="10"/>
            <color indexed="81"/>
            <rFont val="돋움"/>
            <family val="3"/>
            <charset val="129"/>
          </rPr>
          <t>토종농가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분양</t>
        </r>
        <r>
          <rPr>
            <b/>
            <sz val="10"/>
            <color indexed="81"/>
            <rFont val="Tahoma"/>
            <family val="2"/>
          </rPr>
          <t xml:space="preserve">, 4. </t>
        </r>
        <r>
          <rPr>
            <b/>
            <sz val="10"/>
            <color indexed="81"/>
            <rFont val="돋움"/>
            <family val="3"/>
            <charset val="129"/>
          </rPr>
          <t>기타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사유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0" authorId="0" shapeId="0">
      <text>
        <r>
          <rPr>
            <b/>
            <sz val="10"/>
            <color indexed="81"/>
            <rFont val="Tahoma"/>
            <family val="2"/>
          </rPr>
          <t xml:space="preserve">1. </t>
        </r>
        <r>
          <rPr>
            <b/>
            <sz val="10"/>
            <color indexed="81"/>
            <rFont val="돋움"/>
            <family val="3"/>
            <charset val="129"/>
          </rPr>
          <t>자가채종</t>
        </r>
        <r>
          <rPr>
            <b/>
            <sz val="10"/>
            <color indexed="81"/>
            <rFont val="Tahoma"/>
            <family val="2"/>
          </rPr>
          <t xml:space="preserve"> - '25</t>
        </r>
        <r>
          <rPr>
            <b/>
            <sz val="10"/>
            <color indexed="81"/>
            <rFont val="돋움"/>
            <family val="3"/>
            <charset val="129"/>
          </rPr>
          <t>년도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사업대상자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여부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해당시</t>
        </r>
        <r>
          <rPr>
            <b/>
            <sz val="10"/>
            <color indexed="81"/>
            <rFont val="Tahoma"/>
            <family val="2"/>
          </rPr>
          <t xml:space="preserve">    </t>
        </r>
        <r>
          <rPr>
            <b/>
            <sz val="10"/>
            <color indexed="81"/>
            <rFont val="돋움"/>
            <family val="3"/>
            <charset val="129"/>
          </rPr>
          <t>분양확인서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미제출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선택
</t>
        </r>
        <r>
          <rPr>
            <b/>
            <sz val="10"/>
            <color indexed="81"/>
            <rFont val="Tahoma"/>
            <family val="2"/>
          </rPr>
          <t xml:space="preserve">2. </t>
        </r>
        <r>
          <rPr>
            <b/>
            <sz val="10"/>
            <color indexed="81"/>
            <rFont val="돋움"/>
            <family val="3"/>
            <charset val="129"/>
          </rPr>
          <t>나머지</t>
        </r>
        <r>
          <rPr>
            <b/>
            <sz val="10"/>
            <color indexed="81"/>
            <rFont val="Tahoma"/>
            <family val="2"/>
          </rPr>
          <t xml:space="preserve"> - </t>
        </r>
        <r>
          <rPr>
            <b/>
            <sz val="10"/>
            <color indexed="81"/>
            <rFont val="돋움"/>
            <family val="3"/>
            <charset val="129"/>
          </rPr>
          <t>분양확인서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여부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<sst xmlns="http://schemas.openxmlformats.org/spreadsheetml/2006/main" count="97" uniqueCount="90">
  <si>
    <t>읍면동</t>
    <phoneticPr fontId="9" type="noConversion"/>
  </si>
  <si>
    <t xml:space="preserve">농가수(호)              </t>
    <phoneticPr fontId="3" type="noConversion"/>
  </si>
  <si>
    <t>신청면적(㎡)</t>
    <phoneticPr fontId="3" type="noConversion"/>
  </si>
  <si>
    <t>재배품목</t>
    <phoneticPr fontId="9" type="noConversion"/>
  </si>
  <si>
    <t>토종종자명</t>
    <phoneticPr fontId="3" type="noConversion"/>
  </si>
  <si>
    <t>신청금액(원)</t>
    <phoneticPr fontId="3" type="noConversion"/>
  </si>
  <si>
    <t>비고</t>
    <phoneticPr fontId="3" type="noConversion"/>
  </si>
  <si>
    <t>계(100%)</t>
    <phoneticPr fontId="3" type="noConversion"/>
  </si>
  <si>
    <t>도비(30%)</t>
    <phoneticPr fontId="3" type="noConversion"/>
  </si>
  <si>
    <t>시군비(70%)</t>
    <phoneticPr fontId="3" type="noConversion"/>
  </si>
  <si>
    <t>계</t>
    <phoneticPr fontId="9" type="noConversion"/>
  </si>
  <si>
    <t>※ 신청금액 : 재배면적(㎡) × 300원</t>
    <phoneticPr fontId="3" type="noConversion"/>
  </si>
  <si>
    <t>□ 농가별 신청결과</t>
    <phoneticPr fontId="3" type="noConversion"/>
  </si>
  <si>
    <t>연변</t>
    <phoneticPr fontId="9" type="noConversion"/>
  </si>
  <si>
    <t>농가명</t>
    <phoneticPr fontId="3" type="noConversion"/>
  </si>
  <si>
    <t>연락처</t>
  </si>
  <si>
    <t>재배품목</t>
    <phoneticPr fontId="3" type="noConversion"/>
  </si>
  <si>
    <t>토종종자명</t>
    <phoneticPr fontId="9" type="noConversion"/>
  </si>
  <si>
    <t>재배 농지 소재지</t>
    <phoneticPr fontId="3" type="noConversion"/>
  </si>
  <si>
    <r>
      <t>신청면적(</t>
    </r>
    <r>
      <rPr>
        <b/>
        <sz val="14"/>
        <color theme="1"/>
        <rFont val="맑은 고딕"/>
        <family val="3"/>
        <charset val="129"/>
      </rPr>
      <t>㎡</t>
    </r>
    <r>
      <rPr>
        <b/>
        <sz val="11.9"/>
        <color theme="1"/>
        <rFont val="굴림"/>
        <family val="3"/>
        <charset val="129"/>
      </rPr>
      <t>)</t>
    </r>
    <phoneticPr fontId="3" type="noConversion"/>
  </si>
  <si>
    <t>신청액(원)</t>
    <phoneticPr fontId="3" type="noConversion"/>
  </si>
  <si>
    <t>ㅇㅇㅇ</t>
    <phoneticPr fontId="9" type="noConversion"/>
  </si>
  <si>
    <t>010-0000-0000</t>
    <phoneticPr fontId="9" type="noConversion"/>
  </si>
  <si>
    <t>가지</t>
    <phoneticPr fontId="9" type="noConversion"/>
  </si>
  <si>
    <t>분양확인서 제출</t>
  </si>
  <si>
    <t>분양확인서 제출</t>
    <phoneticPr fontId="3" type="noConversion"/>
  </si>
  <si>
    <t>분양확인서 미제출</t>
  </si>
  <si>
    <t>분양확인서 미제출</t>
    <phoneticPr fontId="3" type="noConversion"/>
  </si>
  <si>
    <t>A. 자가채종('25년 사업대상자)</t>
  </si>
  <si>
    <t>A. 자가채종('25년 사업대상자)</t>
    <phoneticPr fontId="3" type="noConversion"/>
  </si>
  <si>
    <t>B. 자가채종</t>
  </si>
  <si>
    <t>B. 자가채종</t>
    <phoneticPr fontId="3" type="noConversion"/>
  </si>
  <si>
    <t>C. 토종단체 분양</t>
  </si>
  <si>
    <t>C. 토종단체 분양</t>
    <phoneticPr fontId="3" type="noConversion"/>
  </si>
  <si>
    <t>D. 토종농가 분양</t>
  </si>
  <si>
    <t>D. 토종농가 분양</t>
    <phoneticPr fontId="3" type="noConversion"/>
  </si>
  <si>
    <t>E. 기타(사유 작성)</t>
  </si>
  <si>
    <t>E. 기타(사유 작성)</t>
    <phoneticPr fontId="3" type="noConversion"/>
  </si>
  <si>
    <t>'25년 사업대상자</t>
  </si>
  <si>
    <t>종자수급</t>
    <phoneticPr fontId="9" type="noConversion"/>
  </si>
  <si>
    <t>분양확인서</t>
    <phoneticPr fontId="9" type="noConversion"/>
  </si>
  <si>
    <t>기관분양</t>
    <phoneticPr fontId="3" type="noConversion"/>
  </si>
  <si>
    <t>순창쇠뿔가지</t>
    <phoneticPr fontId="3" type="noConversion"/>
  </si>
  <si>
    <t>깨</t>
    <phoneticPr fontId="3" type="noConversion"/>
  </si>
  <si>
    <t>검정들깨, 황들깨</t>
    <phoneticPr fontId="3" type="noConversion"/>
  </si>
  <si>
    <t>고추</t>
    <phoneticPr fontId="3" type="noConversion"/>
  </si>
  <si>
    <t>노가리고추, 복흥고추</t>
    <phoneticPr fontId="3" type="noConversion"/>
  </si>
  <si>
    <t>시군명</t>
    <phoneticPr fontId="9" type="noConversion"/>
  </si>
  <si>
    <t>참여단체명</t>
    <phoneticPr fontId="9" type="noConversion"/>
  </si>
  <si>
    <t>등록번호(법인,단체)</t>
    <phoneticPr fontId="9" type="noConversion"/>
  </si>
  <si>
    <t>주요 사업내용</t>
    <phoneticPr fontId="9" type="noConversion"/>
  </si>
  <si>
    <t>사업비(천원)</t>
    <phoneticPr fontId="9" type="noConversion"/>
  </si>
  <si>
    <t>비  고</t>
    <phoneticPr fontId="9" type="noConversion"/>
  </si>
  <si>
    <t>계(100%)</t>
    <phoneticPr fontId="9" type="noConversion"/>
  </si>
  <si>
    <t>도비(30%)</t>
    <phoneticPr fontId="9" type="noConversion"/>
  </si>
  <si>
    <t>시군비(70%)</t>
    <phoneticPr fontId="9" type="noConversion"/>
  </si>
  <si>
    <t>자담(10%)</t>
    <phoneticPr fontId="9" type="noConversion"/>
  </si>
  <si>
    <t>채종포시설 조성, 토종농작물 교육, 모종나눔행사 등</t>
  </si>
  <si>
    <t>채종포 조성(1,489㎡), 역량강화 교육, 토종농작물 및 종자 나눔행사 등</t>
    <phoneticPr fontId="9" type="noConversion"/>
  </si>
  <si>
    <t>채종포 조성(2,000㎡), 선진지 견학,  토종농작물 및 종자 나눔행사 등</t>
    <phoneticPr fontId="9" type="noConversion"/>
  </si>
  <si>
    <t>토종농작물 채종.증식포 운영</t>
    <phoneticPr fontId="9" type="noConversion"/>
  </si>
  <si>
    <t>토종씨앗 채종포 운영 등</t>
  </si>
  <si>
    <t>채종,증식포장 운영경비</t>
    <phoneticPr fontId="9" type="noConversion"/>
  </si>
  <si>
    <t>함라면</t>
  </si>
  <si>
    <t>마늘, 호박</t>
    <phoneticPr fontId="3" type="noConversion"/>
  </si>
  <si>
    <t>뒤안마늘, 맷돌호박</t>
    <phoneticPr fontId="3" type="noConversion"/>
  </si>
  <si>
    <t>성당면</t>
  </si>
  <si>
    <t>콩</t>
    <phoneticPr fontId="3" type="noConversion"/>
  </si>
  <si>
    <t>토종서리태</t>
    <phoneticPr fontId="3" type="noConversion"/>
  </si>
  <si>
    <t>낭산면</t>
  </si>
  <si>
    <t>깨, 콩, 팥</t>
    <phoneticPr fontId="3" type="noConversion"/>
  </si>
  <si>
    <t>황들깨, 푸른콩, 검정팥</t>
    <phoneticPr fontId="3" type="noConversion"/>
  </si>
  <si>
    <t>망성면</t>
  </si>
  <si>
    <t>콩, 깨, 마늘, 파, 부추, 옥수수, 고추, 시금치, 팥, 생강</t>
    <phoneticPr fontId="3" type="noConversion"/>
  </si>
  <si>
    <t>푸른콩, 토종서리태, 검정참깨, 황들깨, 뒤안마늘, 가랑파, 토종쪽파, 솔부투, 검은찰옥수수, 수비초, 뿔시금치, 적두팥, 조선생강</t>
    <phoneticPr fontId="3" type="noConversion"/>
  </si>
  <si>
    <t>여산면</t>
  </si>
  <si>
    <t>팔삭깨, 황들깨</t>
    <phoneticPr fontId="3" type="noConversion"/>
  </si>
  <si>
    <t>금마면</t>
  </si>
  <si>
    <t>깨, 옥수수, 참외</t>
    <phoneticPr fontId="3" type="noConversion"/>
  </si>
  <si>
    <t>팔삭깨, 황들깨, 쥐이빨옥수수, 사과참외</t>
    <phoneticPr fontId="3" type="noConversion"/>
  </si>
  <si>
    <t>왕궁면</t>
  </si>
  <si>
    <t>생강</t>
    <phoneticPr fontId="3" type="noConversion"/>
  </si>
  <si>
    <t>조선생강</t>
    <phoneticPr fontId="3" type="noConversion"/>
  </si>
  <si>
    <t>삼기면</t>
  </si>
  <si>
    <t>콩, 아욱, 깨, 옥수수</t>
    <phoneticPr fontId="3" type="noConversion"/>
  </si>
  <si>
    <t>푸른콩, 자주아욱, 황들깨, 흰들깨, 팔삭깨, 검은찰옥수수, 쥐이빨옥수수</t>
    <phoneticPr fontId="3" type="noConversion"/>
  </si>
  <si>
    <t>□ 총괄</t>
    <phoneticPr fontId="3" type="noConversion"/>
  </si>
  <si>
    <t>시군명 :</t>
    <phoneticPr fontId="3" type="noConversion"/>
  </si>
  <si>
    <r>
      <t>2027년 토종농작물 채종</t>
    </r>
    <r>
      <rPr>
        <b/>
        <sz val="24"/>
        <color theme="1"/>
        <rFont val="Calibri"/>
        <family val="1"/>
      </rPr>
      <t>·</t>
    </r>
    <r>
      <rPr>
        <b/>
        <sz val="24"/>
        <color theme="1"/>
        <rFont val="HY헤드라인M"/>
        <family val="1"/>
        <charset val="129"/>
      </rPr>
      <t>증식포 운영 사업 수요조사 결과</t>
    </r>
    <phoneticPr fontId="9" type="noConversion"/>
  </si>
  <si>
    <t>2027년 토종농작물 보존 및 육성 지원금 사업 수요조사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</si>
</sst>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_-* #,##0.0_-;\-* #,##0.0_-;_-* &quot;-&quot;?_-;_-@_-"/>
    <numFmt numFmtId="177" formatCode="_-* #,##0.0_-;\-* #,##0.0_-;_-* &quot;-&quot;_-;_-@_-"/>
    <numFmt numFmtId="178" formatCode="#,##0.0_);[Red]\(#,##0.0\)"/>
    <numFmt numFmtId="179" formatCode="#,##0_);[Red]\(#,##0\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20"/>
      <color theme="1"/>
      <name val="HY헤드라인M"/>
      <family val="1"/>
      <charset val="129"/>
    </font>
    <font>
      <b/>
      <sz val="16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.9"/>
      <color theme="1"/>
      <name val="굴림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Calibri"/>
      <family val="1"/>
    </font>
    <font>
      <b/>
      <sz val="2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2"/>
      <color theme="0" tint="-0.3499862666707357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4"/>
      <color theme="0" tint="-0.249977111117893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4" fillId="0" borderId="0" xfId="2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4" fillId="0" borderId="0" xfId="2" applyFont="1" applyFill="1" applyBorder="1">
      <alignment vertical="center"/>
    </xf>
    <xf numFmtId="0" fontId="7" fillId="0" borderId="0" xfId="2" applyFont="1" applyFill="1" applyBorder="1" applyAlignment="1">
      <alignment horizontal="right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 shrinkToFit="1"/>
    </xf>
    <xf numFmtId="0" fontId="7" fillId="0" borderId="11" xfId="2" applyFont="1" applyFill="1" applyBorder="1" applyAlignment="1">
      <alignment horizontal="center" vertical="center" shrinkToFit="1"/>
    </xf>
    <xf numFmtId="176" fontId="7" fillId="0" borderId="11" xfId="2" applyNumberFormat="1" applyFont="1" applyFill="1" applyBorder="1" applyAlignment="1">
      <alignment horizontal="center" vertical="center" shrinkToFit="1"/>
    </xf>
    <xf numFmtId="41" fontId="7" fillId="0" borderId="11" xfId="2" applyNumberFormat="1" applyFont="1" applyFill="1" applyBorder="1" applyAlignment="1">
      <alignment horizontal="center" vertical="center"/>
    </xf>
    <xf numFmtId="41" fontId="7" fillId="0" borderId="15" xfId="2" applyNumberFormat="1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177" fontId="7" fillId="0" borderId="15" xfId="1" applyNumberFormat="1" applyFont="1" applyFill="1" applyBorder="1" applyAlignment="1">
      <alignment horizontal="center"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0" fontId="7" fillId="0" borderId="11" xfId="2" applyNumberFormat="1" applyFont="1" applyFill="1" applyBorder="1" applyAlignment="1">
      <alignment horizontal="center" vertical="center" shrinkToFit="1"/>
    </xf>
    <xf numFmtId="0" fontId="7" fillId="0" borderId="14" xfId="2" applyNumberFormat="1" applyFont="1" applyFill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12" fillId="0" borderId="0" xfId="2" applyFont="1" applyFill="1">
      <alignment vertical="center"/>
    </xf>
    <xf numFmtId="0" fontId="8" fillId="2" borderId="18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/>
    </xf>
    <xf numFmtId="177" fontId="7" fillId="0" borderId="11" xfId="1" applyNumberFormat="1" applyFont="1" applyFill="1" applyBorder="1" applyAlignment="1">
      <alignment horizontal="right" vertical="center"/>
    </xf>
    <xf numFmtId="41" fontId="7" fillId="0" borderId="11" xfId="2" applyNumberFormat="1" applyFont="1" applyFill="1" applyBorder="1" applyAlignment="1">
      <alignment horizontal="center" vertical="center" shrinkToFit="1"/>
    </xf>
    <xf numFmtId="41" fontId="7" fillId="0" borderId="0" xfId="2" applyNumberFormat="1" applyFont="1" applyFill="1" applyBorder="1" applyAlignment="1">
      <alignment horizontal="center" vertical="center"/>
    </xf>
    <xf numFmtId="0" fontId="7" fillId="0" borderId="21" xfId="2" applyFont="1" applyFill="1" applyBorder="1" applyAlignment="1">
      <alignment horizontal="left" vertical="center"/>
    </xf>
    <xf numFmtId="0" fontId="8" fillId="2" borderId="19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left" vertical="center"/>
    </xf>
    <xf numFmtId="0" fontId="8" fillId="2" borderId="20" xfId="2" applyFont="1" applyFill="1" applyBorder="1" applyAlignment="1">
      <alignment horizontal="center" vertical="center"/>
    </xf>
    <xf numFmtId="0" fontId="4" fillId="0" borderId="22" xfId="2" applyFont="1" applyFill="1" applyBorder="1">
      <alignment vertical="center"/>
    </xf>
    <xf numFmtId="0" fontId="4" fillId="0" borderId="23" xfId="2" applyFont="1" applyFill="1" applyBorder="1">
      <alignment vertical="center"/>
    </xf>
    <xf numFmtId="0" fontId="7" fillId="0" borderId="24" xfId="2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horizontal="center" vertical="center" shrinkToFit="1"/>
    </xf>
    <xf numFmtId="41" fontId="7" fillId="0" borderId="25" xfId="2" applyNumberFormat="1" applyFont="1" applyFill="1" applyBorder="1" applyAlignment="1">
      <alignment horizontal="center" vertical="center" shrinkToFit="1"/>
    </xf>
    <xf numFmtId="176" fontId="7" fillId="0" borderId="25" xfId="2" applyNumberFormat="1" applyFont="1" applyFill="1" applyBorder="1" applyAlignment="1">
      <alignment horizontal="center" vertical="center"/>
    </xf>
    <xf numFmtId="177" fontId="7" fillId="0" borderId="25" xfId="1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horizontal="center" vertical="center"/>
    </xf>
    <xf numFmtId="0" fontId="7" fillId="0" borderId="26" xfId="2" applyFont="1" applyFill="1" applyBorder="1" applyAlignment="1">
      <alignment horizontal="left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 shrinkToFit="1"/>
    </xf>
    <xf numFmtId="41" fontId="7" fillId="0" borderId="9" xfId="2" applyNumberFormat="1" applyFont="1" applyFill="1" applyBorder="1" applyAlignment="1">
      <alignment horizontal="center" vertical="center" shrinkToFit="1"/>
    </xf>
    <xf numFmtId="176" fontId="7" fillId="0" borderId="9" xfId="2" applyNumberFormat="1" applyFont="1" applyFill="1" applyBorder="1" applyAlignment="1">
      <alignment horizontal="center" vertical="center"/>
    </xf>
    <xf numFmtId="177" fontId="7" fillId="0" borderId="9" xfId="1" applyNumberFormat="1" applyFont="1" applyFill="1" applyBorder="1" applyAlignment="1">
      <alignment horizontal="right" vertical="center"/>
    </xf>
    <xf numFmtId="41" fontId="7" fillId="0" borderId="9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left" vertical="center"/>
    </xf>
    <xf numFmtId="0" fontId="7" fillId="0" borderId="27" xfId="2" applyFont="1" applyFill="1" applyBorder="1" applyAlignment="1">
      <alignment horizontal="left" vertical="center"/>
    </xf>
    <xf numFmtId="0" fontId="7" fillId="0" borderId="25" xfId="2" applyFont="1" applyFill="1" applyBorder="1" applyAlignment="1">
      <alignment horizontal="left" vertical="center"/>
    </xf>
    <xf numFmtId="0" fontId="20" fillId="0" borderId="0" xfId="3" applyFont="1">
      <alignment vertical="center"/>
    </xf>
    <xf numFmtId="178" fontId="21" fillId="0" borderId="0" xfId="3" applyNumberFormat="1" applyFont="1" applyAlignment="1">
      <alignment horizontal="left" vertical="center"/>
    </xf>
    <xf numFmtId="178" fontId="21" fillId="0" borderId="0" xfId="3" applyNumberFormat="1" applyFont="1" applyAlignment="1">
      <alignment vertical="center"/>
    </xf>
    <xf numFmtId="178" fontId="22" fillId="0" borderId="0" xfId="3" applyNumberFormat="1" applyFont="1" applyAlignment="1">
      <alignment horizontal="center" vertical="center"/>
    </xf>
    <xf numFmtId="0" fontId="23" fillId="0" borderId="0" xfId="3" applyFont="1" applyAlignment="1">
      <alignment horizontal="right" vertical="center"/>
    </xf>
    <xf numFmtId="0" fontId="10" fillId="0" borderId="0" xfId="3">
      <alignment vertical="center"/>
    </xf>
    <xf numFmtId="0" fontId="26" fillId="0" borderId="0" xfId="3" applyFont="1">
      <alignment vertical="center"/>
    </xf>
    <xf numFmtId="178" fontId="24" fillId="3" borderId="22" xfId="3" applyNumberFormat="1" applyFont="1" applyFill="1" applyBorder="1" applyAlignment="1">
      <alignment horizontal="center" vertical="center"/>
    </xf>
    <xf numFmtId="178" fontId="24" fillId="3" borderId="11" xfId="3" applyNumberFormat="1" applyFont="1" applyFill="1" applyBorder="1" applyAlignment="1">
      <alignment horizontal="center" vertical="center"/>
    </xf>
    <xf numFmtId="179" fontId="24" fillId="3" borderId="11" xfId="3" applyNumberFormat="1" applyFont="1" applyFill="1" applyBorder="1" applyAlignment="1">
      <alignment horizontal="center" vertical="center"/>
    </xf>
    <xf numFmtId="178" fontId="25" fillId="3" borderId="11" xfId="3" applyNumberFormat="1" applyFont="1" applyFill="1" applyBorder="1" applyAlignment="1">
      <alignment horizontal="center" vertical="center" wrapText="1"/>
    </xf>
    <xf numFmtId="178" fontId="27" fillId="0" borderId="11" xfId="3" applyNumberFormat="1" applyFont="1" applyFill="1" applyBorder="1" applyAlignment="1">
      <alignment horizontal="center" vertical="center" shrinkToFit="1"/>
    </xf>
    <xf numFmtId="0" fontId="27" fillId="4" borderId="11" xfId="3" applyNumberFormat="1" applyFont="1" applyFill="1" applyBorder="1" applyAlignment="1">
      <alignment horizontal="center" vertical="center" shrinkToFit="1"/>
    </xf>
    <xf numFmtId="178" fontId="28" fillId="4" borderId="11" xfId="3" applyNumberFormat="1" applyFont="1" applyFill="1" applyBorder="1" applyAlignment="1">
      <alignment horizontal="center" vertical="center" shrinkToFit="1"/>
    </xf>
    <xf numFmtId="179" fontId="27" fillId="4" borderId="11" xfId="3" applyNumberFormat="1" applyFont="1" applyFill="1" applyBorder="1" applyAlignment="1">
      <alignment horizontal="center" vertical="center" shrinkToFit="1"/>
    </xf>
    <xf numFmtId="41" fontId="27" fillId="0" borderId="11" xfId="1" applyNumberFormat="1" applyFont="1" applyFill="1" applyBorder="1" applyAlignment="1">
      <alignment horizontal="center" vertical="center" shrinkToFit="1"/>
    </xf>
    <xf numFmtId="0" fontId="29" fillId="0" borderId="0" xfId="3" applyFont="1" applyBorder="1">
      <alignment vertical="center"/>
    </xf>
    <xf numFmtId="178" fontId="27" fillId="4" borderId="11" xfId="3" applyNumberFormat="1" applyFont="1" applyFill="1" applyBorder="1" applyAlignment="1">
      <alignment horizontal="center" vertical="center" shrinkToFit="1"/>
    </xf>
    <xf numFmtId="178" fontId="30" fillId="4" borderId="11" xfId="3" applyNumberFormat="1" applyFont="1" applyFill="1" applyBorder="1" applyAlignment="1">
      <alignment horizontal="center" vertical="center" shrinkToFit="1"/>
    </xf>
    <xf numFmtId="41" fontId="27" fillId="0" borderId="11" xfId="1" applyNumberFormat="1" applyFont="1" applyFill="1" applyBorder="1" applyAlignment="1">
      <alignment horizontal="right" vertical="center" shrinkToFit="1"/>
    </xf>
    <xf numFmtId="178" fontId="27" fillId="0" borderId="0" xfId="3" applyNumberFormat="1" applyFont="1" applyFill="1" applyBorder="1" applyAlignment="1">
      <alignment horizontal="left" vertical="center"/>
    </xf>
    <xf numFmtId="178" fontId="31" fillId="0" borderId="0" xfId="3" applyNumberFormat="1" applyFont="1" applyFill="1" applyBorder="1" applyAlignment="1">
      <alignment horizontal="center" vertical="center" shrinkToFit="1"/>
    </xf>
    <xf numFmtId="178" fontId="31" fillId="4" borderId="0" xfId="3" applyNumberFormat="1" applyFont="1" applyFill="1" applyBorder="1" applyAlignment="1">
      <alignment horizontal="center" vertical="center" shrinkToFit="1"/>
    </xf>
    <xf numFmtId="41" fontId="31" fillId="0" borderId="0" xfId="1" applyNumberFormat="1" applyFont="1" applyFill="1" applyBorder="1" applyAlignment="1">
      <alignment horizontal="right" vertical="center" shrinkToFit="1"/>
    </xf>
    <xf numFmtId="0" fontId="10" fillId="0" borderId="0" xfId="3" applyAlignment="1">
      <alignment horizontal="center" vertical="center"/>
    </xf>
    <xf numFmtId="0" fontId="32" fillId="0" borderId="14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 shrinkToFit="1"/>
    </xf>
    <xf numFmtId="176" fontId="7" fillId="0" borderId="11" xfId="4" applyNumberFormat="1" applyFont="1" applyFill="1" applyBorder="1" applyAlignment="1">
      <alignment horizontal="center" vertical="center" shrinkToFit="1"/>
    </xf>
    <xf numFmtId="176" fontId="32" fillId="0" borderId="11" xfId="4" applyNumberFormat="1" applyFont="1" applyFill="1" applyBorder="1" applyAlignment="1">
      <alignment horizontal="center" vertical="center" shrinkToFit="1"/>
    </xf>
    <xf numFmtId="0" fontId="32" fillId="0" borderId="11" xfId="4" applyFont="1" applyFill="1" applyBorder="1" applyAlignment="1">
      <alignment horizontal="center" vertical="center" shrinkToFit="1"/>
    </xf>
    <xf numFmtId="0" fontId="7" fillId="0" borderId="16" xfId="4" applyFont="1" applyFill="1" applyBorder="1" applyAlignment="1">
      <alignment horizontal="center" vertical="center"/>
    </xf>
    <xf numFmtId="0" fontId="11" fillId="0" borderId="16" xfId="4" applyFont="1" applyFill="1" applyBorder="1" applyAlignment="1">
      <alignment horizontal="center" vertical="center" wrapText="1"/>
    </xf>
    <xf numFmtId="0" fontId="32" fillId="0" borderId="24" xfId="4" applyNumberFormat="1" applyFont="1" applyFill="1" applyBorder="1" applyAlignment="1">
      <alignment horizontal="center" vertical="center" shrinkToFit="1"/>
    </xf>
    <xf numFmtId="0" fontId="7" fillId="0" borderId="25" xfId="4" applyNumberFormat="1" applyFont="1" applyFill="1" applyBorder="1" applyAlignment="1">
      <alignment horizontal="center" vertical="center" shrinkToFit="1"/>
    </xf>
    <xf numFmtId="176" fontId="7" fillId="0" borderId="25" xfId="4" applyNumberFormat="1" applyFont="1" applyFill="1" applyBorder="1" applyAlignment="1">
      <alignment horizontal="center" vertical="center" shrinkToFit="1"/>
    </xf>
    <xf numFmtId="176" fontId="32" fillId="0" borderId="25" xfId="4" applyNumberFormat="1" applyFont="1" applyFill="1" applyBorder="1" applyAlignment="1">
      <alignment horizontal="center" vertical="center" shrinkToFit="1"/>
    </xf>
    <xf numFmtId="0" fontId="32" fillId="0" borderId="25" xfId="4" applyNumberFormat="1" applyFont="1" applyFill="1" applyBorder="1" applyAlignment="1">
      <alignment horizontal="center" vertical="center" shrinkToFit="1"/>
    </xf>
    <xf numFmtId="177" fontId="7" fillId="0" borderId="29" xfId="1" applyNumberFormat="1" applyFont="1" applyFill="1" applyBorder="1" applyAlignment="1">
      <alignment horizontal="center"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0" fontId="7" fillId="0" borderId="31" xfId="4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178" fontId="2" fillId="0" borderId="0" xfId="3" applyNumberFormat="1" applyFont="1" applyAlignment="1">
      <alignment horizontal="center" vertical="center"/>
    </xf>
    <xf numFmtId="178" fontId="24" fillId="3" borderId="11" xfId="3" applyNumberFormat="1" applyFont="1" applyFill="1" applyBorder="1" applyAlignment="1">
      <alignment horizontal="center" vertical="center"/>
    </xf>
    <xf numFmtId="178" fontId="24" fillId="3" borderId="28" xfId="3" applyNumberFormat="1" applyFont="1" applyFill="1" applyBorder="1" applyAlignment="1">
      <alignment horizontal="center" vertical="center"/>
    </xf>
    <xf numFmtId="178" fontId="24" fillId="3" borderId="11" xfId="3" applyNumberFormat="1" applyFont="1" applyFill="1" applyBorder="1" applyAlignment="1">
      <alignment horizontal="center" vertical="center" wrapText="1"/>
    </xf>
    <xf numFmtId="178" fontId="24" fillId="3" borderId="22" xfId="3" applyNumberFormat="1" applyFont="1" applyFill="1" applyBorder="1" applyAlignment="1">
      <alignment horizontal="center" vertical="center"/>
    </xf>
    <xf numFmtId="178" fontId="25" fillId="3" borderId="11" xfId="3" applyNumberFormat="1" applyFont="1" applyFill="1" applyBorder="1" applyAlignment="1">
      <alignment horizontal="center" vertical="center" wrapText="1"/>
    </xf>
    <xf numFmtId="178" fontId="25" fillId="3" borderId="28" xfId="3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176 3" xfId="2"/>
    <cellStyle name="표준 176 3 2" xfId="4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73;&#50836;&#51088;&#47308;/&#51109;&#49345;&#50896;/&#53664;&#51333;&#45453;&#51089;&#47932;/2026&#45380;/2026&#45380;%20&#53664;&#51333;&#45453;&#51089;&#47932;%20&#51116;&#48176;&#54876;&#49457;&#54868;(&#48372;&#51316;%20&#48143;%20&#50977;&#49457;%20&#51648;&#50896;&#44552;)%20&#49888;&#52397;&#44208;&#44284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종농작물 보존·육성 지원금(합계)"/>
      <sheetName val="익산시"/>
      <sheetName val="정읍시"/>
      <sheetName val="남원시"/>
      <sheetName val="김제시"/>
      <sheetName val="완주군"/>
      <sheetName val="진안군"/>
      <sheetName val="무주군"/>
      <sheetName val="장수군"/>
      <sheetName val="순창군"/>
      <sheetName val="고창군"/>
      <sheetName val="Sheet2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'25년 사업대상자</v>
          </cell>
          <cell r="C2" t="str">
            <v>분양확인서 제출</v>
          </cell>
        </row>
        <row r="3">
          <cell r="C3" t="str">
            <v>분양확인서 미제출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="85" zoomScaleNormal="85" zoomScaleSheetLayoutView="70" workbookViewId="0">
      <selection sqref="A1:I23"/>
    </sheetView>
  </sheetViews>
  <sheetFormatPr defaultRowHeight="13.5"/>
  <cols>
    <col min="1" max="1" width="10.125" style="59" customWidth="1"/>
    <col min="2" max="2" width="31.875" style="59" customWidth="1"/>
    <col min="3" max="3" width="27.125" style="59" customWidth="1"/>
    <col min="4" max="4" width="40.75" style="59" customWidth="1"/>
    <col min="5" max="8" width="16.625" style="78" customWidth="1"/>
    <col min="9" max="9" width="34" style="59" customWidth="1"/>
    <col min="10" max="16384" width="9" style="59"/>
  </cols>
  <sheetData>
    <row r="1" spans="1:9" s="54" customFormat="1" ht="39.75" customHeight="1">
      <c r="A1" s="99" t="s">
        <v>88</v>
      </c>
      <c r="B1" s="99"/>
      <c r="C1" s="99"/>
      <c r="D1" s="99"/>
      <c r="E1" s="99"/>
      <c r="F1" s="99"/>
      <c r="G1" s="99"/>
      <c r="H1" s="99"/>
      <c r="I1" s="99"/>
    </row>
    <row r="2" spans="1:9" ht="40.5" customHeight="1">
      <c r="A2" s="55"/>
      <c r="B2" s="56"/>
      <c r="C2" s="57"/>
      <c r="D2" s="57"/>
      <c r="E2" s="57"/>
      <c r="F2" s="57"/>
      <c r="G2" s="57"/>
      <c r="H2" s="57"/>
      <c r="I2" s="58"/>
    </row>
    <row r="3" spans="1:9" s="60" customFormat="1" ht="19.5" customHeight="1">
      <c r="A3" s="100" t="s">
        <v>47</v>
      </c>
      <c r="B3" s="102" t="s">
        <v>48</v>
      </c>
      <c r="C3" s="100" t="s">
        <v>49</v>
      </c>
      <c r="D3" s="101" t="s">
        <v>50</v>
      </c>
      <c r="E3" s="100" t="s">
        <v>51</v>
      </c>
      <c r="F3" s="100"/>
      <c r="G3" s="100"/>
      <c r="H3" s="100"/>
      <c r="I3" s="104" t="s">
        <v>52</v>
      </c>
    </row>
    <row r="4" spans="1:9" s="60" customFormat="1" ht="17.25">
      <c r="A4" s="101"/>
      <c r="B4" s="101"/>
      <c r="C4" s="101"/>
      <c r="D4" s="103"/>
      <c r="E4" s="61" t="s">
        <v>53</v>
      </c>
      <c r="F4" s="61" t="s">
        <v>54</v>
      </c>
      <c r="G4" s="61" t="s">
        <v>55</v>
      </c>
      <c r="H4" s="61" t="s">
        <v>56</v>
      </c>
      <c r="I4" s="105"/>
    </row>
    <row r="5" spans="1:9" s="60" customFormat="1" ht="17.25">
      <c r="A5" s="62"/>
      <c r="B5" s="62"/>
      <c r="C5" s="62"/>
      <c r="D5" s="62"/>
      <c r="E5" s="63">
        <f>SUM(E6:E11)</f>
        <v>0</v>
      </c>
      <c r="F5" s="63">
        <f>SUM(F6:F11)</f>
        <v>0</v>
      </c>
      <c r="G5" s="63">
        <f>SUM(G6:G11)</f>
        <v>0</v>
      </c>
      <c r="H5" s="63">
        <f>SUM(H6:H11)</f>
        <v>0</v>
      </c>
      <c r="I5" s="64"/>
    </row>
    <row r="6" spans="1:9" s="70" customFormat="1" ht="20.100000000000001" customHeight="1">
      <c r="A6" s="65"/>
      <c r="B6" s="65"/>
      <c r="C6" s="66"/>
      <c r="D6" s="67" t="s">
        <v>57</v>
      </c>
      <c r="E6" s="68">
        <f t="shared" ref="E6:E11" si="0">SUM(F6:H6)</f>
        <v>0</v>
      </c>
      <c r="F6" s="68"/>
      <c r="G6" s="68"/>
      <c r="H6" s="68"/>
      <c r="I6" s="69"/>
    </row>
    <row r="7" spans="1:9" s="70" customFormat="1" ht="20.100000000000001" customHeight="1">
      <c r="A7" s="65"/>
      <c r="B7" s="65"/>
      <c r="C7" s="71"/>
      <c r="D7" s="67" t="s">
        <v>58</v>
      </c>
      <c r="E7" s="68">
        <f t="shared" si="0"/>
        <v>0</v>
      </c>
      <c r="F7" s="68"/>
      <c r="G7" s="68"/>
      <c r="H7" s="68"/>
      <c r="I7" s="69"/>
    </row>
    <row r="8" spans="1:9" s="70" customFormat="1" ht="20.100000000000001" customHeight="1">
      <c r="A8" s="65"/>
      <c r="B8" s="65"/>
      <c r="C8" s="71"/>
      <c r="D8" s="72" t="s">
        <v>59</v>
      </c>
      <c r="E8" s="68">
        <f t="shared" si="0"/>
        <v>0</v>
      </c>
      <c r="F8" s="68"/>
      <c r="G8" s="68"/>
      <c r="H8" s="68"/>
      <c r="I8" s="69"/>
    </row>
    <row r="9" spans="1:9" s="70" customFormat="1" ht="20.100000000000001" customHeight="1">
      <c r="A9" s="65"/>
      <c r="B9" s="65"/>
      <c r="C9" s="71"/>
      <c r="D9" s="67" t="s">
        <v>60</v>
      </c>
      <c r="E9" s="68">
        <f t="shared" si="0"/>
        <v>0</v>
      </c>
      <c r="F9" s="68"/>
      <c r="G9" s="68"/>
      <c r="H9" s="68"/>
      <c r="I9" s="69"/>
    </row>
    <row r="10" spans="1:9" s="70" customFormat="1" ht="20.100000000000001" customHeight="1">
      <c r="A10" s="65"/>
      <c r="B10" s="65"/>
      <c r="C10" s="71"/>
      <c r="D10" s="67" t="s">
        <v>61</v>
      </c>
      <c r="E10" s="68">
        <f t="shared" si="0"/>
        <v>0</v>
      </c>
      <c r="F10" s="68"/>
      <c r="G10" s="68"/>
      <c r="H10" s="68"/>
      <c r="I10" s="69"/>
    </row>
    <row r="11" spans="1:9" s="70" customFormat="1" ht="20.100000000000001" customHeight="1">
      <c r="A11" s="65"/>
      <c r="B11" s="65"/>
      <c r="C11" s="71"/>
      <c r="D11" s="67" t="s">
        <v>62</v>
      </c>
      <c r="E11" s="68">
        <f t="shared" si="0"/>
        <v>0</v>
      </c>
      <c r="F11" s="68"/>
      <c r="G11" s="68"/>
      <c r="H11" s="68"/>
      <c r="I11" s="69"/>
    </row>
    <row r="12" spans="1:9" s="70" customFormat="1" ht="20.100000000000001" customHeight="1">
      <c r="A12" s="65"/>
      <c r="B12" s="65"/>
      <c r="C12" s="71"/>
      <c r="D12" s="71"/>
      <c r="E12" s="68"/>
      <c r="F12" s="68"/>
      <c r="G12" s="68"/>
      <c r="H12" s="68"/>
      <c r="I12" s="69"/>
    </row>
    <row r="13" spans="1:9" s="70" customFormat="1" ht="20.100000000000001" customHeight="1">
      <c r="A13" s="65"/>
      <c r="B13" s="65"/>
      <c r="C13" s="71"/>
      <c r="D13" s="71"/>
      <c r="E13" s="68"/>
      <c r="F13" s="68"/>
      <c r="G13" s="68"/>
      <c r="H13" s="68"/>
      <c r="I13" s="73"/>
    </row>
    <row r="14" spans="1:9" s="70" customFormat="1" ht="20.100000000000001" customHeight="1">
      <c r="A14" s="65"/>
      <c r="B14" s="65"/>
      <c r="C14" s="71"/>
      <c r="D14" s="71"/>
      <c r="E14" s="68"/>
      <c r="F14" s="68"/>
      <c r="G14" s="68"/>
      <c r="H14" s="68"/>
      <c r="I14" s="73"/>
    </row>
    <row r="15" spans="1:9" s="70" customFormat="1" ht="20.100000000000001" customHeight="1">
      <c r="A15" s="65"/>
      <c r="B15" s="65"/>
      <c r="C15" s="71"/>
      <c r="D15" s="71"/>
      <c r="E15" s="68"/>
      <c r="F15" s="68"/>
      <c r="G15" s="68"/>
      <c r="H15" s="68"/>
      <c r="I15" s="73"/>
    </row>
    <row r="16" spans="1:9" s="70" customFormat="1" ht="20.100000000000001" customHeight="1">
      <c r="A16" s="65"/>
      <c r="B16" s="65"/>
      <c r="C16" s="71"/>
      <c r="D16" s="71"/>
      <c r="E16" s="68"/>
      <c r="F16" s="68"/>
      <c r="G16" s="68"/>
      <c r="H16" s="68"/>
      <c r="I16" s="73"/>
    </row>
    <row r="17" spans="1:9" s="70" customFormat="1" ht="20.100000000000001" customHeight="1">
      <c r="A17" s="65"/>
      <c r="B17" s="65"/>
      <c r="C17" s="71"/>
      <c r="D17" s="71"/>
      <c r="E17" s="68"/>
      <c r="F17" s="68"/>
      <c r="G17" s="68"/>
      <c r="H17" s="68"/>
      <c r="I17" s="73"/>
    </row>
    <row r="18" spans="1:9" s="70" customFormat="1" ht="20.100000000000001" customHeight="1">
      <c r="A18" s="65"/>
      <c r="B18" s="65"/>
      <c r="C18" s="71"/>
      <c r="D18" s="71"/>
      <c r="E18" s="68"/>
      <c r="F18" s="68"/>
      <c r="G18" s="68"/>
      <c r="H18" s="68"/>
      <c r="I18" s="73"/>
    </row>
    <row r="19" spans="1:9" s="70" customFormat="1" ht="20.100000000000001" customHeight="1">
      <c r="A19" s="65"/>
      <c r="B19" s="65"/>
      <c r="C19" s="71"/>
      <c r="D19" s="71"/>
      <c r="E19" s="68"/>
      <c r="F19" s="68"/>
      <c r="G19" s="68"/>
      <c r="H19" s="68"/>
      <c r="I19" s="73"/>
    </row>
    <row r="20" spans="1:9" s="70" customFormat="1" ht="20.100000000000001" customHeight="1">
      <c r="A20" s="65"/>
      <c r="B20" s="65"/>
      <c r="C20" s="71"/>
      <c r="D20" s="71"/>
      <c r="E20" s="68"/>
      <c r="F20" s="68"/>
      <c r="G20" s="68"/>
      <c r="H20" s="68"/>
      <c r="I20" s="73"/>
    </row>
    <row r="21" spans="1:9" s="70" customFormat="1" ht="20.100000000000001" customHeight="1">
      <c r="A21" s="65"/>
      <c r="B21" s="65"/>
      <c r="C21" s="71"/>
      <c r="D21" s="71"/>
      <c r="E21" s="68"/>
      <c r="F21" s="68"/>
      <c r="G21" s="68"/>
      <c r="H21" s="68"/>
      <c r="I21" s="73"/>
    </row>
    <row r="22" spans="1:9" s="70" customFormat="1" ht="20.100000000000001" customHeight="1">
      <c r="A22" s="65"/>
      <c r="B22" s="65"/>
      <c r="C22" s="71"/>
      <c r="D22" s="71"/>
      <c r="E22" s="68"/>
      <c r="F22" s="68"/>
      <c r="G22" s="68"/>
      <c r="H22" s="68"/>
      <c r="I22" s="73"/>
    </row>
    <row r="23" spans="1:9" s="70" customFormat="1" ht="20.100000000000001" customHeight="1">
      <c r="A23" s="74"/>
      <c r="B23" s="75"/>
      <c r="C23" s="76"/>
      <c r="D23" s="76"/>
      <c r="E23" s="76"/>
      <c r="F23" s="76"/>
      <c r="G23" s="76"/>
      <c r="H23" s="76"/>
      <c r="I23" s="77"/>
    </row>
    <row r="24" spans="1:9" s="70" customFormat="1" ht="16.5">
      <c r="A24" s="75"/>
      <c r="B24" s="75"/>
      <c r="C24" s="76"/>
      <c r="D24" s="76"/>
      <c r="E24" s="76"/>
      <c r="F24" s="76"/>
      <c r="G24" s="76"/>
      <c r="H24" s="76"/>
      <c r="I24" s="77"/>
    </row>
    <row r="25" spans="1:9" ht="18" customHeight="1"/>
    <row r="26" spans="1:9" ht="18" customHeight="1"/>
    <row r="27" spans="1:9" ht="18" customHeight="1"/>
    <row r="28" spans="1:9" ht="18" customHeight="1"/>
  </sheetData>
  <mergeCells count="7">
    <mergeCell ref="A1:I1"/>
    <mergeCell ref="A3:A4"/>
    <mergeCell ref="B3:B4"/>
    <mergeCell ref="C3:C4"/>
    <mergeCell ref="D3:D4"/>
    <mergeCell ref="E3:H3"/>
    <mergeCell ref="I3:I4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topLeftCell="A13" zoomScale="85" zoomScaleNormal="85" workbookViewId="0">
      <selection sqref="A1:K39"/>
    </sheetView>
  </sheetViews>
  <sheetFormatPr defaultRowHeight="12"/>
  <cols>
    <col min="1" max="1" width="16.25" style="1" customWidth="1"/>
    <col min="2" max="2" width="18.75" style="1" customWidth="1"/>
    <col min="3" max="3" width="28.875" style="1" customWidth="1"/>
    <col min="4" max="4" width="11.5" style="1" customWidth="1"/>
    <col min="5" max="5" width="24.375" style="1" customWidth="1"/>
    <col min="6" max="6" width="27.625" style="1" customWidth="1"/>
    <col min="7" max="7" width="20.75" style="1" customWidth="1"/>
    <col min="8" max="8" width="19" style="1" customWidth="1"/>
    <col min="9" max="9" width="32.625" style="1" customWidth="1"/>
    <col min="10" max="10" width="21.375" style="1" customWidth="1"/>
    <col min="11" max="11" width="15.125" style="1" customWidth="1"/>
    <col min="12" max="16384" width="9" style="1"/>
  </cols>
  <sheetData>
    <row r="1" spans="1:9" ht="45" customHeight="1">
      <c r="A1" s="108" t="s">
        <v>89</v>
      </c>
      <c r="B1" s="108"/>
      <c r="C1" s="108"/>
      <c r="D1" s="108"/>
      <c r="E1" s="108"/>
      <c r="F1" s="108"/>
      <c r="G1" s="108"/>
      <c r="H1" s="108"/>
      <c r="I1" s="108"/>
    </row>
    <row r="2" spans="1:9" ht="20.100000000000001" customHeight="1">
      <c r="A2" s="97" t="s">
        <v>86</v>
      </c>
      <c r="B2" s="98"/>
      <c r="C2" s="2"/>
      <c r="D2" s="2"/>
      <c r="E2" s="2"/>
      <c r="F2" s="2"/>
      <c r="G2" s="2"/>
      <c r="H2" s="2"/>
      <c r="I2" s="2"/>
    </row>
    <row r="3" spans="1:9" s="3" customFormat="1" ht="24.95" customHeight="1" thickBot="1">
      <c r="A3" s="95" t="s">
        <v>87</v>
      </c>
      <c r="B3" s="96"/>
      <c r="I3" s="4"/>
    </row>
    <row r="4" spans="1:9" s="3" customFormat="1" ht="28.15" customHeight="1">
      <c r="A4" s="109" t="s">
        <v>0</v>
      </c>
      <c r="B4" s="111" t="s">
        <v>1</v>
      </c>
      <c r="C4" s="111" t="s">
        <v>2</v>
      </c>
      <c r="D4" s="111" t="s">
        <v>3</v>
      </c>
      <c r="E4" s="113" t="s">
        <v>4</v>
      </c>
      <c r="F4" s="115" t="s">
        <v>5</v>
      </c>
      <c r="G4" s="116"/>
      <c r="H4" s="117"/>
      <c r="I4" s="5" t="s">
        <v>6</v>
      </c>
    </row>
    <row r="5" spans="1:9" s="3" customFormat="1" ht="28.15" customHeight="1">
      <c r="A5" s="110"/>
      <c r="B5" s="112"/>
      <c r="C5" s="112"/>
      <c r="D5" s="112"/>
      <c r="E5" s="114"/>
      <c r="F5" s="6" t="s">
        <v>7</v>
      </c>
      <c r="G5" s="7" t="s">
        <v>8</v>
      </c>
      <c r="H5" s="8" t="s">
        <v>9</v>
      </c>
      <c r="I5" s="9"/>
    </row>
    <row r="6" spans="1:9" s="3" customFormat="1" ht="18.75">
      <c r="A6" s="10" t="s">
        <v>10</v>
      </c>
      <c r="B6" s="11">
        <f>SUM(B7:B15)</f>
        <v>0</v>
      </c>
      <c r="C6" s="12">
        <f>SUM(C7:C15)</f>
        <v>0</v>
      </c>
      <c r="D6" s="12"/>
      <c r="E6" s="13"/>
      <c r="F6" s="14">
        <f>SUM(F7:F15)</f>
        <v>0</v>
      </c>
      <c r="G6" s="14">
        <f t="shared" ref="G6:H6" si="0">SUM(G7:G15)</f>
        <v>0</v>
      </c>
      <c r="H6" s="14">
        <f t="shared" si="0"/>
        <v>0</v>
      </c>
      <c r="I6" s="15"/>
    </row>
    <row r="7" spans="1:9" ht="18.75">
      <c r="A7" s="79" t="s">
        <v>63</v>
      </c>
      <c r="B7" s="80"/>
      <c r="C7" s="81"/>
      <c r="D7" s="82" t="s">
        <v>64</v>
      </c>
      <c r="E7" s="83" t="s">
        <v>65</v>
      </c>
      <c r="F7" s="16"/>
      <c r="G7" s="17">
        <f>F7*0.3</f>
        <v>0</v>
      </c>
      <c r="H7" s="18">
        <f>F7*0.7</f>
        <v>0</v>
      </c>
      <c r="I7" s="84"/>
    </row>
    <row r="8" spans="1:9" s="3" customFormat="1" ht="18.75">
      <c r="A8" s="79" t="s">
        <v>66</v>
      </c>
      <c r="B8" s="80"/>
      <c r="C8" s="81"/>
      <c r="D8" s="82" t="s">
        <v>67</v>
      </c>
      <c r="E8" s="83" t="s">
        <v>68</v>
      </c>
      <c r="F8" s="16"/>
      <c r="G8" s="17">
        <f t="shared" ref="G8:G14" si="1">F8*0.3</f>
        <v>0</v>
      </c>
      <c r="H8" s="18">
        <f t="shared" ref="H8:H14" si="2">F8*0.7</f>
        <v>0</v>
      </c>
      <c r="I8" s="84"/>
    </row>
    <row r="9" spans="1:9" s="3" customFormat="1" ht="18.75">
      <c r="A9" s="79" t="s">
        <v>69</v>
      </c>
      <c r="B9" s="80"/>
      <c r="C9" s="81"/>
      <c r="D9" s="82" t="s">
        <v>70</v>
      </c>
      <c r="E9" s="83" t="s">
        <v>71</v>
      </c>
      <c r="F9" s="16"/>
      <c r="G9" s="17">
        <f t="shared" si="1"/>
        <v>0</v>
      </c>
      <c r="H9" s="18">
        <f t="shared" si="2"/>
        <v>0</v>
      </c>
      <c r="I9" s="84"/>
    </row>
    <row r="10" spans="1:9" s="3" customFormat="1" ht="18.75">
      <c r="A10" s="79" t="s">
        <v>72</v>
      </c>
      <c r="B10" s="80"/>
      <c r="C10" s="81"/>
      <c r="D10" s="82" t="s">
        <v>73</v>
      </c>
      <c r="E10" s="83" t="s">
        <v>74</v>
      </c>
      <c r="F10" s="16"/>
      <c r="G10" s="17">
        <f t="shared" si="1"/>
        <v>0</v>
      </c>
      <c r="H10" s="18">
        <f t="shared" si="2"/>
        <v>0</v>
      </c>
      <c r="I10" s="84"/>
    </row>
    <row r="11" spans="1:9" s="3" customFormat="1" ht="18.75">
      <c r="A11" s="79" t="s">
        <v>75</v>
      </c>
      <c r="B11" s="80"/>
      <c r="C11" s="81"/>
      <c r="D11" s="82" t="s">
        <v>43</v>
      </c>
      <c r="E11" s="83" t="s">
        <v>76</v>
      </c>
      <c r="F11" s="16"/>
      <c r="G11" s="17">
        <f t="shared" si="1"/>
        <v>0</v>
      </c>
      <c r="H11" s="18">
        <f t="shared" si="2"/>
        <v>0</v>
      </c>
      <c r="I11" s="84"/>
    </row>
    <row r="12" spans="1:9" s="3" customFormat="1" ht="18.75">
      <c r="A12" s="79" t="s">
        <v>77</v>
      </c>
      <c r="B12" s="80"/>
      <c r="C12" s="81"/>
      <c r="D12" s="82" t="s">
        <v>78</v>
      </c>
      <c r="E12" s="83" t="s">
        <v>79</v>
      </c>
      <c r="F12" s="16"/>
      <c r="G12" s="17">
        <f t="shared" si="1"/>
        <v>0</v>
      </c>
      <c r="H12" s="18">
        <f t="shared" si="2"/>
        <v>0</v>
      </c>
      <c r="I12" s="84"/>
    </row>
    <row r="13" spans="1:9" ht="18.75">
      <c r="A13" s="79" t="s">
        <v>80</v>
      </c>
      <c r="B13" s="80"/>
      <c r="C13" s="81"/>
      <c r="D13" s="82" t="s">
        <v>81</v>
      </c>
      <c r="E13" s="83" t="s">
        <v>82</v>
      </c>
      <c r="F13" s="16"/>
      <c r="G13" s="17">
        <f t="shared" si="1"/>
        <v>0</v>
      </c>
      <c r="H13" s="18">
        <f t="shared" si="2"/>
        <v>0</v>
      </c>
      <c r="I13" s="85"/>
    </row>
    <row r="14" spans="1:9" s="3" customFormat="1" ht="19.5" thickBot="1">
      <c r="A14" s="86" t="s">
        <v>83</v>
      </c>
      <c r="B14" s="87"/>
      <c r="C14" s="88"/>
      <c r="D14" s="89" t="s">
        <v>84</v>
      </c>
      <c r="E14" s="90" t="s">
        <v>85</v>
      </c>
      <c r="F14" s="91"/>
      <c r="G14" s="92">
        <f t="shared" si="1"/>
        <v>0</v>
      </c>
      <c r="H14" s="93">
        <f t="shared" si="2"/>
        <v>0</v>
      </c>
      <c r="I14" s="94"/>
    </row>
    <row r="15" spans="1:9" ht="18.75">
      <c r="A15" s="20"/>
      <c r="B15" s="21"/>
      <c r="C15" s="22"/>
      <c r="D15" s="22"/>
      <c r="E15" s="19"/>
      <c r="F15" s="16"/>
      <c r="G15" s="17"/>
      <c r="H15" s="18"/>
      <c r="I15" s="15"/>
    </row>
    <row r="16" spans="1:9" ht="20.25">
      <c r="A16" s="23" t="s">
        <v>11</v>
      </c>
      <c r="B16" s="23"/>
      <c r="C16" s="23"/>
      <c r="D16" s="23"/>
    </row>
    <row r="19" spans="1:11" s="3" customFormat="1" ht="24.95" customHeight="1" thickBot="1">
      <c r="A19" s="106" t="s">
        <v>12</v>
      </c>
      <c r="B19" s="107"/>
      <c r="I19" s="4"/>
    </row>
    <row r="20" spans="1:11" s="3" customFormat="1" ht="20.25">
      <c r="A20" s="24" t="s">
        <v>13</v>
      </c>
      <c r="B20" s="25" t="s">
        <v>14</v>
      </c>
      <c r="C20" s="25" t="s">
        <v>15</v>
      </c>
      <c r="D20" s="25" t="s">
        <v>16</v>
      </c>
      <c r="E20" s="25" t="s">
        <v>17</v>
      </c>
      <c r="F20" s="26" t="s">
        <v>18</v>
      </c>
      <c r="G20" s="26" t="s">
        <v>19</v>
      </c>
      <c r="H20" s="25" t="s">
        <v>20</v>
      </c>
      <c r="I20" s="31" t="s">
        <v>39</v>
      </c>
      <c r="J20" s="31" t="s">
        <v>40</v>
      </c>
      <c r="K20" s="34" t="s">
        <v>6</v>
      </c>
    </row>
    <row r="21" spans="1:11" s="3" customFormat="1" ht="18.75">
      <c r="A21" s="10" t="s">
        <v>10</v>
      </c>
      <c r="B21" s="11"/>
      <c r="C21" s="11"/>
      <c r="D21" s="11"/>
      <c r="E21" s="13"/>
      <c r="F21" s="22">
        <f>SUM(F22:F38)</f>
        <v>0</v>
      </c>
      <c r="G21" s="22">
        <f>SUM(G22:G38)</f>
        <v>5000</v>
      </c>
      <c r="H21" s="13">
        <f>SUM(H22:H38)</f>
        <v>1500000</v>
      </c>
      <c r="I21" s="32"/>
      <c r="J21" s="35"/>
      <c r="K21" s="36"/>
    </row>
    <row r="22" spans="1:11" s="3" customFormat="1" ht="18.75">
      <c r="A22" s="10">
        <v>1</v>
      </c>
      <c r="B22" s="11" t="s">
        <v>21</v>
      </c>
      <c r="C22" s="11" t="s">
        <v>22</v>
      </c>
      <c r="D22" s="11" t="s">
        <v>23</v>
      </c>
      <c r="E22" s="11" t="s">
        <v>42</v>
      </c>
      <c r="F22" s="22"/>
      <c r="G22" s="27">
        <v>5000</v>
      </c>
      <c r="H22" s="13">
        <f>G22*300</f>
        <v>1500000</v>
      </c>
      <c r="I22" s="33" t="s">
        <v>28</v>
      </c>
      <c r="J22" s="33" t="s">
        <v>38</v>
      </c>
      <c r="K22" s="30"/>
    </row>
    <row r="23" spans="1:11" s="3" customFormat="1" ht="18.75">
      <c r="A23" s="10"/>
      <c r="B23" s="11"/>
      <c r="C23" s="11"/>
      <c r="D23" s="11" t="s">
        <v>43</v>
      </c>
      <c r="E23" s="28" t="s">
        <v>44</v>
      </c>
      <c r="F23" s="22"/>
      <c r="G23" s="27"/>
      <c r="H23" s="13">
        <f t="shared" ref="H23:H38" si="3">G23*300</f>
        <v>0</v>
      </c>
      <c r="I23" s="33" t="s">
        <v>30</v>
      </c>
      <c r="J23" s="33" t="s">
        <v>26</v>
      </c>
      <c r="K23" s="30"/>
    </row>
    <row r="24" spans="1:11" s="3" customFormat="1" ht="18.75">
      <c r="A24" s="10"/>
      <c r="B24" s="11"/>
      <c r="C24" s="11"/>
      <c r="D24" s="11" t="s">
        <v>45</v>
      </c>
      <c r="E24" s="28" t="s">
        <v>46</v>
      </c>
      <c r="F24" s="22"/>
      <c r="G24" s="27"/>
      <c r="H24" s="13">
        <f t="shared" si="3"/>
        <v>0</v>
      </c>
      <c r="I24" s="33" t="s">
        <v>32</v>
      </c>
      <c r="J24" s="33" t="s">
        <v>24</v>
      </c>
      <c r="K24" s="44" t="s">
        <v>41</v>
      </c>
    </row>
    <row r="25" spans="1:11" s="3" customFormat="1" ht="18.75">
      <c r="A25" s="10"/>
      <c r="B25" s="11"/>
      <c r="C25" s="11"/>
      <c r="D25" s="11"/>
      <c r="E25" s="28"/>
      <c r="F25" s="22"/>
      <c r="G25" s="27"/>
      <c r="H25" s="13">
        <f t="shared" si="3"/>
        <v>0</v>
      </c>
      <c r="I25" s="33" t="s">
        <v>34</v>
      </c>
      <c r="J25" s="33" t="s">
        <v>24</v>
      </c>
      <c r="K25" s="44"/>
    </row>
    <row r="26" spans="1:11" s="3" customFormat="1" ht="18.75">
      <c r="A26" s="10"/>
      <c r="B26" s="11"/>
      <c r="C26" s="11"/>
      <c r="D26" s="11"/>
      <c r="E26" s="28"/>
      <c r="F26" s="22"/>
      <c r="G26" s="27"/>
      <c r="H26" s="13">
        <f t="shared" si="3"/>
        <v>0</v>
      </c>
      <c r="I26" s="33" t="s">
        <v>36</v>
      </c>
      <c r="J26" s="33" t="s">
        <v>26</v>
      </c>
      <c r="K26" s="44"/>
    </row>
    <row r="27" spans="1:11" s="3" customFormat="1" ht="18.75">
      <c r="A27" s="10"/>
      <c r="B27" s="11"/>
      <c r="C27" s="11"/>
      <c r="D27" s="11"/>
      <c r="E27" s="28"/>
      <c r="F27" s="22"/>
      <c r="G27" s="27"/>
      <c r="H27" s="13">
        <f t="shared" ref="H27:H32" si="4">G27*300</f>
        <v>0</v>
      </c>
      <c r="I27" s="33"/>
      <c r="J27" s="33"/>
      <c r="K27" s="30"/>
    </row>
    <row r="28" spans="1:11" s="3" customFormat="1" ht="18.75">
      <c r="A28" s="10"/>
      <c r="B28" s="11"/>
      <c r="C28" s="11"/>
      <c r="D28" s="11"/>
      <c r="E28" s="28"/>
      <c r="F28" s="22"/>
      <c r="G28" s="27"/>
      <c r="H28" s="13">
        <f t="shared" si="4"/>
        <v>0</v>
      </c>
      <c r="I28" s="33"/>
      <c r="J28" s="33"/>
      <c r="K28" s="30"/>
    </row>
    <row r="29" spans="1:11" s="3" customFormat="1" ht="18.75">
      <c r="A29" s="10"/>
      <c r="B29" s="11"/>
      <c r="C29" s="11"/>
      <c r="D29" s="11"/>
      <c r="E29" s="28"/>
      <c r="F29" s="22"/>
      <c r="G29" s="27"/>
      <c r="H29" s="13">
        <f t="shared" si="4"/>
        <v>0</v>
      </c>
      <c r="I29" s="33"/>
      <c r="J29" s="33"/>
      <c r="K29" s="30"/>
    </row>
    <row r="30" spans="1:11" s="3" customFormat="1" ht="18.75">
      <c r="A30" s="10"/>
      <c r="B30" s="11"/>
      <c r="C30" s="11"/>
      <c r="D30" s="11"/>
      <c r="E30" s="28"/>
      <c r="F30" s="22"/>
      <c r="G30" s="27"/>
      <c r="H30" s="13">
        <f t="shared" si="4"/>
        <v>0</v>
      </c>
      <c r="I30" s="33"/>
      <c r="J30" s="33"/>
      <c r="K30" s="30"/>
    </row>
    <row r="31" spans="1:11" s="3" customFormat="1" ht="18.75">
      <c r="A31" s="10"/>
      <c r="B31" s="11"/>
      <c r="C31" s="11"/>
      <c r="D31" s="11"/>
      <c r="E31" s="28"/>
      <c r="F31" s="22"/>
      <c r="G31" s="27"/>
      <c r="H31" s="13">
        <f t="shared" si="4"/>
        <v>0</v>
      </c>
      <c r="I31" s="33"/>
      <c r="J31" s="33"/>
      <c r="K31" s="30"/>
    </row>
    <row r="32" spans="1:11" s="3" customFormat="1" ht="18.75">
      <c r="A32" s="10"/>
      <c r="B32" s="11"/>
      <c r="C32" s="11"/>
      <c r="D32" s="11"/>
      <c r="E32" s="28"/>
      <c r="F32" s="22"/>
      <c r="G32" s="27"/>
      <c r="H32" s="13">
        <f t="shared" si="4"/>
        <v>0</v>
      </c>
      <c r="I32" s="33"/>
      <c r="J32" s="33"/>
      <c r="K32" s="30"/>
    </row>
    <row r="33" spans="1:11" s="3" customFormat="1" ht="18.75">
      <c r="A33" s="45"/>
      <c r="B33" s="46"/>
      <c r="C33" s="46"/>
      <c r="D33" s="46"/>
      <c r="E33" s="47"/>
      <c r="F33" s="48"/>
      <c r="G33" s="49"/>
      <c r="H33" s="50">
        <f t="shared" si="3"/>
        <v>0</v>
      </c>
      <c r="I33" s="51"/>
      <c r="J33" s="51"/>
      <c r="K33" s="52"/>
    </row>
    <row r="34" spans="1:11" s="3" customFormat="1" ht="18.75">
      <c r="A34" s="10"/>
      <c r="B34" s="11"/>
      <c r="C34" s="11"/>
      <c r="D34" s="11"/>
      <c r="E34" s="28"/>
      <c r="F34" s="22"/>
      <c r="G34" s="27"/>
      <c r="H34" s="13">
        <f t="shared" si="3"/>
        <v>0</v>
      </c>
      <c r="I34" s="33"/>
      <c r="J34" s="33"/>
      <c r="K34" s="30"/>
    </row>
    <row r="35" spans="1:11" s="3" customFormat="1" ht="18.75">
      <c r="A35" s="10"/>
      <c r="B35" s="11"/>
      <c r="C35" s="11"/>
      <c r="D35" s="11"/>
      <c r="E35" s="28"/>
      <c r="F35" s="22"/>
      <c r="G35" s="27"/>
      <c r="H35" s="13">
        <f t="shared" si="3"/>
        <v>0</v>
      </c>
      <c r="I35" s="33"/>
      <c r="J35" s="33"/>
      <c r="K35" s="30"/>
    </row>
    <row r="36" spans="1:11" s="3" customFormat="1" ht="18.75">
      <c r="A36" s="10"/>
      <c r="B36" s="11"/>
      <c r="C36" s="11"/>
      <c r="D36" s="11"/>
      <c r="E36" s="28"/>
      <c r="F36" s="22"/>
      <c r="G36" s="27"/>
      <c r="H36" s="13">
        <f t="shared" si="3"/>
        <v>0</v>
      </c>
      <c r="I36" s="33"/>
      <c r="J36" s="33"/>
      <c r="K36" s="30"/>
    </row>
    <row r="37" spans="1:11" s="3" customFormat="1" ht="18.75">
      <c r="A37" s="10"/>
      <c r="B37" s="11"/>
      <c r="C37" s="11"/>
      <c r="D37" s="11"/>
      <c r="E37" s="28"/>
      <c r="F37" s="22"/>
      <c r="G37" s="27"/>
      <c r="H37" s="13">
        <f t="shared" si="3"/>
        <v>0</v>
      </c>
      <c r="I37" s="33"/>
      <c r="J37" s="33"/>
      <c r="K37" s="30"/>
    </row>
    <row r="38" spans="1:11" s="3" customFormat="1" ht="19.5" thickBot="1">
      <c r="A38" s="37"/>
      <c r="B38" s="38"/>
      <c r="C38" s="38"/>
      <c r="D38" s="38"/>
      <c r="E38" s="39"/>
      <c r="F38" s="40"/>
      <c r="G38" s="41"/>
      <c r="H38" s="42">
        <f t="shared" si="3"/>
        <v>0</v>
      </c>
      <c r="I38" s="53"/>
      <c r="J38" s="53"/>
      <c r="K38" s="43"/>
    </row>
    <row r="39" spans="1:11" ht="27.75" customHeight="1">
      <c r="A39" s="23" t="s">
        <v>11</v>
      </c>
      <c r="B39" s="23"/>
      <c r="C39" s="23"/>
      <c r="D39" s="23"/>
      <c r="H39" s="29"/>
    </row>
  </sheetData>
  <dataConsolidate/>
  <mergeCells count="8">
    <mergeCell ref="A19:B19"/>
    <mergeCell ref="A1:I1"/>
    <mergeCell ref="A4:A5"/>
    <mergeCell ref="B4:B5"/>
    <mergeCell ref="C4:C5"/>
    <mergeCell ref="D4:D5"/>
    <mergeCell ref="E4:E5"/>
    <mergeCell ref="F4:H4"/>
  </mergeCells>
  <phoneticPr fontId="3" type="noConversion"/>
  <dataValidations count="1">
    <dataValidation type="list" allowBlank="1" showInputMessage="1" showErrorMessage="1" sqref="J22:J38">
      <formula1>IF(I22="", 빈칸, IF(LEFT(I22, 1)="A", 목록_A, 목록_B))</formula1>
    </dataValidation>
  </dataValidations>
  <pageMargins left="0.7" right="0.7" top="0.75" bottom="0.75" header="0.3" footer="0.3"/>
  <pageSetup paperSize="9" scale="5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Sheet2!$A$2:$A$6</xm:f>
          </x14:formula1>
          <xm:sqref>I22:I38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workbookViewId="0">
      <selection activeCell="E2" sqref="E2"/>
    </sheetView>
  </sheetViews>
  <sheetFormatPr defaultRowHeight="16.5"/>
  <cols>
    <col min="1" max="1" width="17.375" bestFit="1" customWidth="1"/>
    <col min="2" max="2" width="10.5" customWidth="1"/>
  </cols>
  <sheetData>
    <row r="2" spans="1:3">
      <c r="A2" t="s">
        <v>29</v>
      </c>
      <c r="B2" t="s">
        <v>38</v>
      </c>
      <c r="C2" t="s">
        <v>25</v>
      </c>
    </row>
    <row r="3" spans="1:3">
      <c r="A3" t="s">
        <v>31</v>
      </c>
      <c r="C3" t="s">
        <v>27</v>
      </c>
    </row>
    <row r="4" spans="1:3">
      <c r="A4" t="s">
        <v>33</v>
      </c>
    </row>
    <row r="5" spans="1:3">
      <c r="A5" t="s">
        <v>35</v>
      </c>
    </row>
    <row r="6" spans="1:3">
      <c r="A6" t="s">
        <v>37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1) 채종 증식포 운영사업</vt:lpstr>
      <vt:lpstr>2) 토종농작물 보존 및 육성지원금</vt:lpstr>
      <vt:lpstr>Sheet2</vt:lpstr>
      <vt:lpstr>'1) 채종 증식포 운영사업'!Print_Area</vt:lpstr>
      <vt:lpstr>'1) 채종 증식포 운영사업'!Print_Titles</vt:lpstr>
      <vt:lpstr>목록_A</vt:lpstr>
      <vt:lpstr>목록_B</vt:lpstr>
      <vt:lpstr>목록_없음</vt:lpstr>
      <vt:lpstr>빈칸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2026-08-31T02:39:34Z</cp:lastPrinted>
  <dcterms:created xsi:type="dcterms:W3CDTF">2026-01-02T01:16:44Z</dcterms:created>
  <dcterms:modified xsi:type="dcterms:W3CDTF">2026-08-31T02:39:55Z</dcterms:modified>
</cp:coreProperties>
</file>