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김종윤 폴더\사전정보공표\위원회\"/>
    </mc:Choice>
  </mc:AlternateContent>
  <bookViews>
    <workbookView xWindow="18975" yWindow="60" windowWidth="18555" windowHeight="10305"/>
  </bookViews>
  <sheets>
    <sheet name="각종 위원회(전체)" sheetId="24" r:id="rId1"/>
  </sheets>
  <definedNames>
    <definedName name="_xlnm._FilterDatabase" localSheetId="0" hidden="1">'각종 위원회(전체)'!$A$6:$L$137</definedName>
    <definedName name="_xlnm.Print_Titles" localSheetId="0">'각종 위원회(전체)'!$1:$6</definedName>
  </definedNames>
  <calcPr calcId="162913"/>
  <fileRecoveryPr repairLoad="1"/>
</workbook>
</file>

<file path=xl/calcChain.xml><?xml version="1.0" encoding="utf-8"?>
<calcChain xmlns="http://schemas.openxmlformats.org/spreadsheetml/2006/main">
  <c r="E6" i="24" l="1"/>
  <c r="D6" i="24"/>
  <c r="C6" i="24"/>
  <c r="J137" i="24" l="1"/>
  <c r="G137" i="24"/>
  <c r="J136" i="24"/>
  <c r="G136" i="24"/>
  <c r="J135" i="24"/>
  <c r="G135" i="24"/>
  <c r="J134" i="24"/>
  <c r="J133" i="24"/>
  <c r="G133" i="24"/>
  <c r="J132" i="24"/>
  <c r="G132" i="24"/>
  <c r="J131" i="24"/>
  <c r="G131" i="24"/>
  <c r="J130" i="24"/>
  <c r="G130" i="24"/>
  <c r="J129" i="24"/>
  <c r="J128" i="24"/>
  <c r="G128" i="24"/>
  <c r="J127" i="24"/>
  <c r="J126" i="24"/>
  <c r="G126" i="24"/>
  <c r="J125" i="24"/>
  <c r="G125" i="24"/>
  <c r="J124" i="24"/>
  <c r="G124" i="24"/>
  <c r="J123" i="24"/>
  <c r="G123" i="24"/>
  <c r="J122" i="24"/>
  <c r="G122" i="24"/>
  <c r="J121" i="24"/>
  <c r="G121" i="24"/>
  <c r="J120" i="24"/>
  <c r="G120" i="24"/>
  <c r="J119" i="24"/>
  <c r="G119" i="24"/>
  <c r="J118" i="24"/>
  <c r="G118" i="24"/>
  <c r="J117" i="24"/>
  <c r="G117" i="24"/>
  <c r="J116" i="24"/>
  <c r="G116" i="24"/>
  <c r="J115" i="24"/>
  <c r="G115" i="24"/>
  <c r="J114" i="24"/>
  <c r="G114" i="24"/>
  <c r="J113" i="24"/>
  <c r="J112" i="24"/>
  <c r="G112" i="24"/>
  <c r="J111" i="24"/>
  <c r="G111" i="24"/>
  <c r="J110" i="24"/>
  <c r="G110" i="24"/>
  <c r="J109" i="24"/>
  <c r="G109" i="24"/>
  <c r="J108" i="24"/>
  <c r="J107" i="24"/>
  <c r="J106" i="24"/>
  <c r="G106" i="24"/>
  <c r="J105" i="24"/>
  <c r="G105" i="24"/>
  <c r="J104" i="24"/>
  <c r="G104" i="24"/>
  <c r="J103" i="24"/>
  <c r="J102" i="24"/>
  <c r="J101" i="24"/>
  <c r="J100" i="24"/>
  <c r="G100" i="24"/>
  <c r="J99" i="24"/>
  <c r="G99" i="24"/>
  <c r="J98" i="24"/>
  <c r="G98" i="24"/>
  <c r="J97" i="24"/>
  <c r="G97" i="24"/>
  <c r="J96" i="24"/>
  <c r="G96" i="24"/>
  <c r="J95" i="24"/>
  <c r="G95" i="24"/>
  <c r="J94" i="24"/>
  <c r="G94" i="24"/>
  <c r="J93" i="24"/>
  <c r="J92" i="24"/>
  <c r="G92" i="24"/>
  <c r="J91" i="24"/>
  <c r="G91" i="24"/>
  <c r="J90" i="24"/>
  <c r="G90" i="24"/>
  <c r="J89" i="24"/>
  <c r="G89" i="24"/>
  <c r="J88" i="24"/>
  <c r="G88" i="24"/>
  <c r="J87" i="24"/>
  <c r="J86" i="24"/>
  <c r="J85" i="24"/>
  <c r="J84" i="24"/>
  <c r="G84" i="24"/>
  <c r="J83" i="24"/>
  <c r="G83" i="24"/>
  <c r="J82" i="24"/>
  <c r="G82" i="24"/>
  <c r="J81" i="24"/>
  <c r="G81" i="24"/>
  <c r="J80" i="24"/>
  <c r="G80" i="24"/>
  <c r="J79" i="24"/>
  <c r="G79" i="24"/>
  <c r="J78" i="24"/>
  <c r="J77" i="24"/>
  <c r="G77" i="24"/>
  <c r="J76" i="24"/>
  <c r="G76" i="24"/>
  <c r="J75" i="24"/>
  <c r="J74" i="24"/>
  <c r="J73" i="24"/>
  <c r="J72" i="24"/>
  <c r="J71" i="24"/>
  <c r="J70" i="24"/>
  <c r="J69" i="24"/>
  <c r="G69" i="24"/>
  <c r="J68" i="24"/>
  <c r="G68" i="24"/>
  <c r="J67" i="24"/>
  <c r="G67" i="24"/>
  <c r="J66" i="24"/>
  <c r="J65" i="24"/>
  <c r="J64" i="24"/>
  <c r="G64" i="24"/>
  <c r="J63" i="24"/>
  <c r="J62" i="24"/>
  <c r="G62" i="24"/>
  <c r="J61" i="24"/>
  <c r="G61" i="24"/>
  <c r="J60" i="24"/>
  <c r="J59" i="24"/>
  <c r="J58" i="24"/>
  <c r="G58" i="24"/>
  <c r="J57" i="24"/>
  <c r="G57" i="24"/>
  <c r="J56" i="24"/>
  <c r="G56" i="24"/>
  <c r="J55" i="24"/>
  <c r="G55" i="24"/>
  <c r="J54" i="24"/>
  <c r="G54" i="24"/>
  <c r="J53" i="24"/>
  <c r="J52" i="24"/>
  <c r="G52" i="24"/>
  <c r="J51" i="24"/>
  <c r="G51" i="24"/>
  <c r="J50" i="24"/>
  <c r="G50" i="24"/>
  <c r="J49" i="24"/>
  <c r="G49" i="24"/>
  <c r="J48" i="24"/>
  <c r="G48" i="24"/>
  <c r="J47" i="24"/>
  <c r="G47" i="24"/>
  <c r="J46" i="24"/>
  <c r="G46" i="24"/>
  <c r="J45" i="24"/>
  <c r="G45" i="24"/>
  <c r="J44" i="24"/>
  <c r="J43" i="24"/>
  <c r="G43" i="24"/>
  <c r="J42" i="24"/>
  <c r="J41" i="24"/>
  <c r="J40" i="24"/>
  <c r="G40" i="24"/>
  <c r="J39" i="24"/>
  <c r="G39" i="24"/>
  <c r="J38" i="24"/>
  <c r="G38" i="24"/>
  <c r="J37" i="24"/>
  <c r="J36" i="24"/>
  <c r="G36" i="24"/>
  <c r="J35" i="24"/>
  <c r="G35" i="24"/>
  <c r="J34" i="24"/>
  <c r="G34" i="24"/>
  <c r="J33" i="24"/>
  <c r="G33" i="24"/>
  <c r="G6" i="24" s="1"/>
  <c r="J32" i="24"/>
  <c r="G32" i="24"/>
  <c r="J31" i="24"/>
  <c r="G31" i="24"/>
  <c r="J30" i="24"/>
  <c r="G30" i="24"/>
  <c r="J29" i="24"/>
  <c r="G26" i="24"/>
  <c r="J25" i="24"/>
  <c r="G25" i="24"/>
  <c r="J24" i="24"/>
  <c r="J23" i="24"/>
  <c r="G23" i="24"/>
  <c r="J22" i="24"/>
  <c r="G22" i="24"/>
  <c r="J21" i="24"/>
  <c r="G21" i="24"/>
  <c r="J20" i="24"/>
  <c r="G20" i="24"/>
  <c r="J19" i="24"/>
  <c r="G19" i="24"/>
  <c r="J18" i="24"/>
  <c r="G18" i="24"/>
  <c r="J17" i="24"/>
  <c r="G17" i="24"/>
  <c r="J16" i="24"/>
  <c r="G16" i="24"/>
  <c r="J15" i="24"/>
  <c r="G15" i="24"/>
  <c r="J14" i="24"/>
  <c r="G14" i="24"/>
  <c r="J13" i="24"/>
  <c r="G13" i="24"/>
  <c r="J12" i="24"/>
  <c r="G12" i="24"/>
  <c r="J11" i="24"/>
  <c r="G11" i="24"/>
  <c r="J10" i="24"/>
  <c r="G10" i="24"/>
  <c r="J9" i="24"/>
  <c r="G9" i="24"/>
  <c r="J8" i="24"/>
  <c r="G8" i="24"/>
  <c r="J7" i="24"/>
  <c r="G7" i="24"/>
  <c r="L6" i="24"/>
  <c r="K6" i="24"/>
  <c r="J6" i="24" s="1"/>
  <c r="I6" i="24"/>
  <c r="H6" i="24"/>
  <c r="B6" i="24"/>
</calcChain>
</file>

<file path=xl/sharedStrings.xml><?xml version="1.0" encoding="utf-8"?>
<sst xmlns="http://schemas.openxmlformats.org/spreadsheetml/2006/main" count="483" uniqueCount="301">
  <si>
    <t>당연직</t>
    <phoneticPr fontId="6" type="noConversion"/>
  </si>
  <si>
    <t>위촉직</t>
    <phoneticPr fontId="6" type="noConversion"/>
  </si>
  <si>
    <t>계</t>
    <phoneticPr fontId="6" type="noConversion"/>
  </si>
  <si>
    <t>위원회명</t>
    <phoneticPr fontId="6" type="noConversion"/>
  </si>
  <si>
    <t>연번</t>
    <phoneticPr fontId="10" type="noConversion"/>
  </si>
  <si>
    <t>설치근거</t>
    <phoneticPr fontId="10" type="noConversion"/>
  </si>
  <si>
    <t>위원 현원(명)</t>
    <phoneticPr fontId="6" type="noConversion"/>
  </si>
  <si>
    <t>계</t>
    <phoneticPr fontId="10" type="noConversion"/>
  </si>
  <si>
    <t>서면</t>
    <phoneticPr fontId="10" type="noConversion"/>
  </si>
  <si>
    <t>대면</t>
    <phoneticPr fontId="10" type="noConversion"/>
  </si>
  <si>
    <t>법령</t>
    <phoneticPr fontId="10" type="noConversion"/>
  </si>
  <si>
    <t>조례</t>
    <phoneticPr fontId="10" type="noConversion"/>
  </si>
  <si>
    <t>기타</t>
    <phoneticPr fontId="10" type="noConversion"/>
  </si>
  <si>
    <t>비고</t>
    <phoneticPr fontId="10" type="noConversion"/>
  </si>
  <si>
    <t>19.5.2.</t>
    <phoneticPr fontId="4" type="noConversion"/>
  </si>
  <si>
    <t>완주군 각종 위원회 현황</t>
    <phoneticPr fontId="6" type="noConversion"/>
  </si>
  <si>
    <t>○</t>
  </si>
  <si>
    <t>폐지</t>
    <phoneticPr fontId="10" type="noConversion"/>
  </si>
  <si>
    <t>통폐합</t>
    <phoneticPr fontId="10" type="noConversion"/>
  </si>
  <si>
    <t>비상설화</t>
    <phoneticPr fontId="10" type="noConversion"/>
  </si>
  <si>
    <t>현행유지</t>
    <phoneticPr fontId="10" type="noConversion"/>
  </si>
  <si>
    <t>존속기한 명시</t>
    <phoneticPr fontId="10" type="noConversion"/>
  </si>
  <si>
    <t>기타(비고란 작성)</t>
    <phoneticPr fontId="10" type="noConversion"/>
  </si>
  <si>
    <t>협의체전환</t>
    <phoneticPr fontId="10" type="noConversion"/>
  </si>
  <si>
    <t>('25.7월말 기준)</t>
    <phoneticPr fontId="10" type="noConversion"/>
  </si>
  <si>
    <t>기록물평가심의회</t>
  </si>
  <si>
    <t>공공기록물 관리에 관한 법률 제27조의2</t>
    <phoneticPr fontId="10" type="noConversion"/>
  </si>
  <si>
    <t>정보공개심의회</t>
  </si>
  <si>
    <t>공공기관의 정보공개에 관한 법률 제12조</t>
    <phoneticPr fontId="10" type="noConversion"/>
  </si>
  <si>
    <t>보안심사위원회(협의체)</t>
  </si>
  <si>
    <t>보안업무규정 제3조의 3</t>
    <phoneticPr fontId="10" type="noConversion"/>
  </si>
  <si>
    <t>산사태취약지역 지정위원회</t>
  </si>
  <si>
    <t>산림보호법 제45조의9</t>
    <phoneticPr fontId="10" type="noConversion"/>
  </si>
  <si>
    <t>심의의결</t>
    <phoneticPr fontId="10" type="noConversion"/>
  </si>
  <si>
    <t>완주군 도시숲등의 조성·관리 심의 위원회</t>
  </si>
  <si>
    <t>도시숲 등의 조성관리에 관한 법률 제13조</t>
  </si>
  <si>
    <t>25.8월 위원회 위촉 예정</t>
    <phoneticPr fontId="10" type="noConversion"/>
  </si>
  <si>
    <t>완주군지역사회보장대표협의체</t>
    <phoneticPr fontId="10" type="noConversion"/>
  </si>
  <si>
    <t>사회보장급여법</t>
    <phoneticPr fontId="10" type="noConversion"/>
  </si>
  <si>
    <t>완주군생활보장위원회</t>
    <phoneticPr fontId="10" type="noConversion"/>
  </si>
  <si>
    <t>국민기초생활보장법제20조</t>
    <phoneticPr fontId="10" type="noConversion"/>
  </si>
  <si>
    <t>의료급여심의위원회</t>
    <phoneticPr fontId="10" type="noConversion"/>
  </si>
  <si>
    <t>의료급여법 제6조</t>
  </si>
  <si>
    <t>완주군 다문화가족지원협의회</t>
  </si>
  <si>
    <t>완주군 다문화가족 지원에 관한 조례</t>
  </si>
  <si>
    <t>완주군 아동여성보호지역연대 위원회</t>
  </si>
  <si>
    <t>완주군 아동여성보호지역연대 운영 조례</t>
  </si>
  <si>
    <t>완주군 양성평등위원회</t>
  </si>
  <si>
    <t>완주군 양성평등 기본 조례</t>
  </si>
  <si>
    <t>책읽는지식도시완주추진위원회</t>
  </si>
  <si>
    <t>완주군 독서문화 진흥조례</t>
  </si>
  <si>
    <t>완주군 도서관운영위원회</t>
  </si>
  <si>
    <t>완주군립도서관 운영 및 운영 조례</t>
  </si>
  <si>
    <t>지역보건의료심의위원회</t>
    <phoneticPr fontId="10" type="noConversion"/>
  </si>
  <si>
    <r>
      <t xml:space="preserve">지역보건법,
</t>
    </r>
    <r>
      <rPr>
        <sz val="8"/>
        <rFont val="굴림"/>
        <family val="3"/>
        <charset val="129"/>
      </rPr>
      <t>완주군 지역보건의료심의위원회 및 건강생활실천협의회 설치운영 조례</t>
    </r>
    <phoneticPr fontId="10" type="noConversion"/>
  </si>
  <si>
    <t>완주군립 치매요양병원 민간위탁 운영위원회</t>
  </si>
  <si>
    <t>O</t>
  </si>
  <si>
    <t>완주군 사무의 민간위탁 관리에 관한 조례</t>
  </si>
  <si>
    <t>지적재조사위원회</t>
    <phoneticPr fontId="10" type="noConversion"/>
  </si>
  <si>
    <t>지적재조사에 관한 특별법 제31조</t>
  </si>
  <si>
    <t>지적재조사팀</t>
    <phoneticPr fontId="10" type="noConversion"/>
  </si>
  <si>
    <t>경계결정위원회</t>
    <phoneticPr fontId="10" type="noConversion"/>
  </si>
  <si>
    <t>지적재조사에 관한 특별법 제30조</t>
  </si>
  <si>
    <t>주소정보 위원회</t>
    <phoneticPr fontId="6" type="noConversion"/>
  </si>
  <si>
    <t>○</t>
    <phoneticPr fontId="10" type="noConversion"/>
  </si>
  <si>
    <t>도로명주소법 제29조</t>
    <phoneticPr fontId="10" type="noConversion"/>
  </si>
  <si>
    <t>공간정보</t>
    <phoneticPr fontId="10" type="noConversion"/>
  </si>
  <si>
    <t>지명위원회</t>
    <phoneticPr fontId="6" type="noConversion"/>
  </si>
  <si>
    <t>공간정보의 구축 및 관리 
등에 관한 법률 제91조</t>
    <phoneticPr fontId="10" type="noConversion"/>
  </si>
  <si>
    <t>부동산가격공시위원회</t>
  </si>
  <si>
    <t>부동산 가격공시에 관한 
법률 제25조
완주군 부동산가격공시 
위원회 운영 조례</t>
    <phoneticPr fontId="10" type="noConversion"/>
  </si>
  <si>
    <t>부동산평가</t>
    <phoneticPr fontId="10" type="noConversion"/>
  </si>
  <si>
    <t>개발부담금 체납정리위원회</t>
  </si>
  <si>
    <t>-</t>
    <phoneticPr fontId="10" type="noConversion"/>
  </si>
  <si>
    <t xml:space="preserve">개발부담금 부과징수 업무처리규정 제21조 및
개발부담금 체납정리위원회 설치 운영 규정
</t>
    <phoneticPr fontId="10" type="noConversion"/>
  </si>
  <si>
    <t>전국민마음투자지원사업 공공기관 위탁 적정성 심의위원회</t>
    <phoneticPr fontId="10" type="noConversion"/>
  </si>
  <si>
    <t>완주군 사무의 공공기관 위탁대행에 관한 지원 조례</t>
    <phoneticPr fontId="10" type="noConversion"/>
  </si>
  <si>
    <t>정신건강심의(심사)위원회</t>
    <phoneticPr fontId="10" type="noConversion"/>
  </si>
  <si>
    <t>정신건강복지법 제53.54조</t>
    <phoneticPr fontId="10" type="noConversion"/>
  </si>
  <si>
    <t>지방세심의위원회</t>
  </si>
  <si>
    <t>지방세기본법 제147조</t>
  </si>
  <si>
    <t>세입포상금지급 심의위원회</t>
  </si>
  <si>
    <t>지방세기본법 제146조</t>
  </si>
  <si>
    <t>심의의결</t>
  </si>
  <si>
    <t>기부심사위원회</t>
  </si>
  <si>
    <t>기부금품의 모집 및
사용에 관한 법률</t>
  </si>
  <si>
    <t>금고지정심의위원회</t>
  </si>
  <si>
    <t>지방회계법 제38조</t>
  </si>
  <si>
    <t>완주군 계약심의위원회</t>
    <phoneticPr fontId="10" type="noConversion"/>
  </si>
  <si>
    <t>지방계약법및 완주군계약심의위원회의 구성운영조례</t>
  </si>
  <si>
    <t>공유재산심의회</t>
  </si>
  <si>
    <t>공유재산 및 물품관리법</t>
  </si>
  <si>
    <t>지역건선산업발전위원회</t>
    <phoneticPr fontId="10" type="noConversion"/>
  </si>
  <si>
    <t>완주군지역건설산업활성화촉진에관한조례</t>
    <phoneticPr fontId="10" type="noConversion"/>
  </si>
  <si>
    <t>완주 군계획위원회</t>
    <phoneticPr fontId="10" type="noConversion"/>
  </si>
  <si>
    <t>국토의 계획 및 이용에 관한 법률 제113조</t>
    <phoneticPr fontId="10" type="noConversion"/>
  </si>
  <si>
    <t>기술자문위원회</t>
    <phoneticPr fontId="10" type="noConversion"/>
  </si>
  <si>
    <t>건설기술 진흥법 제6조</t>
    <phoneticPr fontId="10" type="noConversion"/>
  </si>
  <si>
    <t>온천개발자문위원회</t>
    <phoneticPr fontId="10" type="noConversion"/>
  </si>
  <si>
    <t>온천법 시행령 제11조</t>
    <phoneticPr fontId="10" type="noConversion"/>
  </si>
  <si>
    <t>공공디자인 진흥위원회</t>
  </si>
  <si>
    <t>공공디자인의 진흥에 관한 법률</t>
    <phoneticPr fontId="10" type="noConversion"/>
  </si>
  <si>
    <t>완주군 옥외광고심의위원회
(완주군 옥외광고발전기금 운용심의위원회)</t>
    <phoneticPr fontId="10" type="noConversion"/>
  </si>
  <si>
    <t>옥외광고물 등의 관리와 옥외광고산업 진흥에 관한 법률</t>
  </si>
  <si>
    <t>완주로컬푸드 인증심의위원회</t>
  </si>
  <si>
    <t>완주로컬푸드 육성 및 지원에 관한 조례</t>
    <phoneticPr fontId="10" type="noConversion"/>
  </si>
  <si>
    <t>안전관리위원회</t>
  </si>
  <si>
    <t>재난 및 안전관리 기본법</t>
  </si>
  <si>
    <t>안전관리 실무위원회</t>
  </si>
  <si>
    <t>재해영향평가 심의위원회</t>
    <phoneticPr fontId="10" type="noConversion"/>
  </si>
  <si>
    <t>자연재해대책법</t>
    <phoneticPr fontId="10" type="noConversion"/>
  </si>
  <si>
    <t>재난관리기금운용 심의위원회</t>
    <phoneticPr fontId="10" type="noConversion"/>
  </si>
  <si>
    <t>재난 및 안전관리 기본법</t>
    <phoneticPr fontId="10" type="noConversion"/>
  </si>
  <si>
    <t>산업안전보건위원회</t>
  </si>
  <si>
    <t>산업안전보건법</t>
  </si>
  <si>
    <t>영상정보처리기기 운영위원회</t>
    <phoneticPr fontId="10" type="noConversion"/>
  </si>
  <si>
    <t>개인정보보호법</t>
    <phoneticPr fontId="10" type="noConversion"/>
  </si>
  <si>
    <t>완주군공직자윤리위원회</t>
    <phoneticPr fontId="10" type="noConversion"/>
  </si>
  <si>
    <t>공직자윤리법</t>
    <phoneticPr fontId="10" type="noConversion"/>
  </si>
  <si>
    <t>출자출연기관운영심의위원회</t>
    <phoneticPr fontId="10" type="noConversion"/>
  </si>
  <si>
    <t>지방자치단체 줄자출연기관의 
운영에 관한 법률</t>
    <phoneticPr fontId="10" type="noConversion"/>
  </si>
  <si>
    <t>규제개혁위원회</t>
    <phoneticPr fontId="10" type="noConversion"/>
  </si>
  <si>
    <t>행정규제기본법</t>
    <phoneticPr fontId="10" type="noConversion"/>
  </si>
  <si>
    <t>청원심의회</t>
    <phoneticPr fontId="10" type="noConversion"/>
  </si>
  <si>
    <t>청원법</t>
    <phoneticPr fontId="10" type="noConversion"/>
  </si>
  <si>
    <t xml:space="preserve">완주군 2050 탄소중립 녹색성장 위원회 </t>
  </si>
  <si>
    <t>탄소중립기본법 및 완주군 기후위기 대응을 위한 탄소중립녹색성장 기본 조례</t>
  </si>
  <si>
    <t>완주군 환경정책위원회</t>
  </si>
  <si>
    <t>완주군 환경정책위원회 구성 및 운영 조례</t>
  </si>
  <si>
    <t>폐기물처리시설 설치기금 운용심의위원회</t>
  </si>
  <si>
    <t>완주군 폐기물처리시설 설치비용징수와 기금설치 및 운용에 관한 조례</t>
  </si>
  <si>
    <t>음식물류폐기물 발생억제 계획 평가 위원회</t>
    <phoneticPr fontId="10" type="noConversion"/>
  </si>
  <si>
    <t>폐기물관리법 제 14조의3 및 동법 시행규칙 제 16조</t>
    <phoneticPr fontId="10" type="noConversion"/>
  </si>
  <si>
    <t>생활계 유해폐기물 처리계획 및 성과평가 위원회</t>
    <phoneticPr fontId="10" type="noConversion"/>
  </si>
  <si>
    <t>폐기물관리법 제 14조의4 및 동법 시행규칙 제 16조의2제6항</t>
  </si>
  <si>
    <t>폐기물처리시설 조성기금운용 심의위원회</t>
    <phoneticPr fontId="10" type="noConversion"/>
  </si>
  <si>
    <t>완주군 폐기물처리시설 조성기금 설치 및 운용 조례</t>
    <phoneticPr fontId="10" type="noConversion"/>
  </si>
  <si>
    <t>기금의 존속기한 
만료일 도래로 
조례 개정을 통한 연장 예정</t>
    <phoneticPr fontId="10" type="noConversion"/>
  </si>
  <si>
    <t>교통약자이동편의증진위원회</t>
  </si>
  <si>
    <t>교통약자법 제16조</t>
  </si>
  <si>
    <t>택시자율감차위원회</t>
  </si>
  <si>
    <t>택시운송사업발전에관한법률 제11조</t>
  </si>
  <si>
    <t>교통안전정책심의위원회</t>
  </si>
  <si>
    <t>교통안전법 제13조</t>
  </si>
  <si>
    <t>도로관리심의회</t>
    <phoneticPr fontId="10" type="noConversion"/>
  </si>
  <si>
    <t>도로법시행령 제62조</t>
  </si>
  <si>
    <t>와일드&amp;로컬푸드축제추진위원회</t>
    <phoneticPr fontId="6" type="noConversion"/>
  </si>
  <si>
    <t>완주군 축제육성 및 지원에 관한 조례</t>
  </si>
  <si>
    <t>심의의결</t>
    <phoneticPr fontId="6" type="noConversion"/>
  </si>
  <si>
    <t>완주군 축제위원회</t>
    <phoneticPr fontId="6" type="noConversion"/>
  </si>
  <si>
    <t>민간위탁 운영위원회
(완주군 승마장 및 역참문화체험관)</t>
    <phoneticPr fontId="10" type="noConversion"/>
  </si>
  <si>
    <t>지방자치법 제17조</t>
    <phoneticPr fontId="10" type="noConversion"/>
  </si>
  <si>
    <t>완주군 교육통합지원센터 운영위원회</t>
    <phoneticPr fontId="10" type="noConversion"/>
  </si>
  <si>
    <r>
      <t>완주군 교육통합지원센터 설치</t>
    </r>
    <r>
      <rPr>
        <sz val="11"/>
        <color theme="1"/>
        <rFont val="MS Gothic"/>
        <family val="3"/>
        <charset val="128"/>
      </rPr>
      <t>・</t>
    </r>
    <r>
      <rPr>
        <sz val="11"/>
        <color theme="1"/>
        <rFont val="굴림"/>
        <family val="3"/>
        <charset val="129"/>
      </rPr>
      <t>운영에 관한 조례</t>
    </r>
  </si>
  <si>
    <t>완주군농촌유학협의회</t>
  </si>
  <si>
    <t>완주군 농촌유학 지원에 관한 조례</t>
  </si>
  <si>
    <t>평생교육협의회</t>
    <phoneticPr fontId="10" type="noConversion"/>
  </si>
  <si>
    <t>평생교육법 제14조
완주군 평생교육 진흥 조례</t>
    <phoneticPr fontId="10" type="noConversion"/>
  </si>
  <si>
    <t>자문</t>
    <phoneticPr fontId="10" type="noConversion"/>
  </si>
  <si>
    <t>완주군 대학생 학자금 대출이자 지원 심의위원회</t>
  </si>
  <si>
    <t>완주군 대학생 학자금 대출이자 지원에 관한 조례</t>
    <phoneticPr fontId="10" type="noConversion"/>
  </si>
  <si>
    <t>완주군 보육정책위원회</t>
  </si>
  <si>
    <t>영유아보육법
완주군 영유아보육 조례</t>
  </si>
  <si>
    <t>완주군청소년복지심의위원회</t>
    <phoneticPr fontId="10" type="noConversion"/>
  </si>
  <si>
    <t>청소년복지지원법 제10조</t>
    <phoneticPr fontId="10" type="noConversion"/>
  </si>
  <si>
    <t>아동친화도시 추진위원회</t>
    <phoneticPr fontId="10" type="noConversion"/>
  </si>
  <si>
    <t>완주군 아동청소년친화도시 조성에 관한 조례</t>
    <phoneticPr fontId="10" type="noConversion"/>
  </si>
  <si>
    <t>아동친화도시 실무협의회</t>
    <phoneticPr fontId="10" type="noConversion"/>
  </si>
  <si>
    <t>조례 개정 후 폐지</t>
    <phoneticPr fontId="10" type="noConversion"/>
  </si>
  <si>
    <t>이서청소년문화의집 Thiniking 청소년운영위원회</t>
    <phoneticPr fontId="10" type="noConversion"/>
  </si>
  <si>
    <t>청소년활동진흥법제4조</t>
  </si>
  <si>
    <t>완주군청소년센터 고래 청소년운영위원회</t>
  </si>
  <si>
    <t>완주군청소년수련관청소년운영위원회</t>
    <phoneticPr fontId="10" type="noConversion"/>
  </si>
  <si>
    <t>청소년활동진흥법 제4조</t>
    <phoneticPr fontId="10" type="noConversion"/>
  </si>
  <si>
    <t>아동복지심의위원회</t>
  </si>
  <si>
    <t>아동복지법 제12조</t>
    <phoneticPr fontId="10" type="noConversion"/>
  </si>
  <si>
    <t>드림스타트운영위원회</t>
  </si>
  <si>
    <t>완주군 드림스타트 운영 및 지원에 관한 조례</t>
  </si>
  <si>
    <t>인구정책위원회</t>
    <phoneticPr fontId="10" type="noConversion"/>
  </si>
  <si>
    <t xml:space="preserve"> </t>
    <phoneticPr fontId="10" type="noConversion"/>
  </si>
  <si>
    <t>완주군 인구정책 기본 조례</t>
    <phoneticPr fontId="10" type="noConversion"/>
  </si>
  <si>
    <t>청년정책위원회</t>
    <phoneticPr fontId="10" type="noConversion"/>
  </si>
  <si>
    <t>완주군 청년 기본 조례</t>
    <phoneticPr fontId="10" type="noConversion"/>
  </si>
  <si>
    <t>완주군 고향사랑기금운용심의위원회</t>
    <phoneticPr fontId="10" type="noConversion"/>
  </si>
  <si>
    <t>완주군 고향사랑 기부금 모금 및 운용에 관한 조례 제5조</t>
  </si>
  <si>
    <t>완주군 고향사랑기부제 답례품선정위원회</t>
    <phoneticPr fontId="10" type="noConversion"/>
  </si>
  <si>
    <t>고향사랑 기부금에 관한 법률 시행령 제6조</t>
  </si>
  <si>
    <t>농업ㆍ농촌 및 식품산업 정책심의회</t>
  </si>
  <si>
    <t>농업ㆍ농촌 및 식품산업 기본법</t>
  </si>
  <si>
    <t>완주군농업융성위원회</t>
    <phoneticPr fontId="10" type="noConversion"/>
  </si>
  <si>
    <t>완주군 농업융성위원회 설치 및 운영조례</t>
  </si>
  <si>
    <t>신문화공간 운영위원회</t>
    <phoneticPr fontId="10" type="noConversion"/>
  </si>
  <si>
    <t>완주군 신문화공간 시설물 등 운영,관리 조례</t>
  </si>
  <si>
    <t>완주군먹거리위원회</t>
    <phoneticPr fontId="10" type="noConversion"/>
  </si>
  <si>
    <t>농업농촌및식품산업기본법</t>
    <phoneticPr fontId="10" type="noConversion"/>
  </si>
  <si>
    <t>로컬푸드공공급식지원심의위원회</t>
    <phoneticPr fontId="10" type="noConversion"/>
  </si>
  <si>
    <t>학교급식법</t>
    <phoneticPr fontId="10" type="noConversion"/>
  </si>
  <si>
    <t>완주군 공동브랜드관리위원회</t>
  </si>
  <si>
    <t>지방자치법 제17조</t>
  </si>
  <si>
    <t>완주군 일반농산어촌개발사업 시설물 운영협의회</t>
  </si>
  <si>
    <t>완주군 일반농산어촌개발사업 시설물 운영 및 관리 조례</t>
  </si>
  <si>
    <t>완주군 전원마을 조성지원
심의위원회</t>
  </si>
  <si>
    <t>완주군 신규 전원마을 조성 지원 조례</t>
  </si>
  <si>
    <t>완주군 농지위원회</t>
  </si>
  <si>
    <t>농지법 제44조의4 및 동법 시행령 제61조에 의거, 농지법 시행령 제44조의3에 따른 농지취득 시 심사</t>
  </si>
  <si>
    <t>농지법 개정시행(2022.8.18.)에 따른 농지위원회 신설운영</t>
  </si>
  <si>
    <t>완주군 체육진흥협의회</t>
    <phoneticPr fontId="10" type="noConversion"/>
  </si>
  <si>
    <t>국민체육진흥법 제2조 제1호
완주군 체육진흥조례 제4조</t>
    <phoneticPr fontId="10" type="noConversion"/>
  </si>
  <si>
    <t>완주군 수돗물평가위원회</t>
    <phoneticPr fontId="10" type="noConversion"/>
  </si>
  <si>
    <t>수도법 제30조</t>
  </si>
  <si>
    <t>완주군농업산학협동심의회</t>
    <phoneticPr fontId="10" type="noConversion"/>
  </si>
  <si>
    <t>농업산·학협동심의회 규정 제2조(대통령령 제30368호)</t>
    <phoneticPr fontId="10" type="noConversion"/>
  </si>
  <si>
    <t>4-H회육성기금운용심의위원회</t>
  </si>
  <si>
    <t>지방자치단체기금관리기본법 제13조</t>
  </si>
  <si>
    <t>완주군 농·축산물가공센터 운영위원회</t>
  </si>
  <si>
    <t>완주군농・축산물가공센터 관리 및 운영에 관한 조례</t>
  </si>
  <si>
    <t>완주군 농업유산보전관리위원회</t>
    <phoneticPr fontId="10" type="noConversion"/>
  </si>
  <si>
    <t>완주군 농업유산 보전 및 
관리 지원 조례</t>
    <phoneticPr fontId="10" type="noConversion"/>
  </si>
  <si>
    <t>완주농산물 사용업소 심의위원회</t>
    <phoneticPr fontId="10" type="noConversion"/>
  </si>
  <si>
    <t>완주농산물사용업소 지정 
및 지원에 관한 조례</t>
    <phoneticPr fontId="10" type="noConversion"/>
  </si>
  <si>
    <t>완주군농기계임대사업심의위원회</t>
    <phoneticPr fontId="10" type="noConversion"/>
  </si>
  <si>
    <t>농기계화촉진법 및 동법 시행규칙 제2조의2
/완주군 농기계 임대사업소 설치 및 운영 조례 18조, 제19조</t>
    <phoneticPr fontId="10" type="noConversion"/>
  </si>
  <si>
    <t>지역공동체활성화사업 운영위원회</t>
  </si>
  <si>
    <t>완주군지역공동체활성화사업육성에관한조례</t>
  </si>
  <si>
    <t>사회적경제 육성위원회</t>
    <phoneticPr fontId="33" type="noConversion"/>
  </si>
  <si>
    <t>완주군 사회적경제 육성지원에 관한 조례</t>
    <phoneticPr fontId="10" type="noConversion"/>
  </si>
  <si>
    <t>완주군 창업보육센터 운영위원회</t>
    <phoneticPr fontId="33" type="noConversion"/>
  </si>
  <si>
    <t>완주군 창업보육센터 설치 및 운영에 관한 조례</t>
    <phoneticPr fontId="10" type="noConversion"/>
  </si>
  <si>
    <t>완주군 환경기초시설 등 주변지역 지원사업 심의위원회</t>
    <phoneticPr fontId="10" type="noConversion"/>
  </si>
  <si>
    <t>완주군 환경기초시설 등 주변지역 지원에 관한 조례</t>
    <phoneticPr fontId="10" type="noConversion"/>
  </si>
  <si>
    <t>완주군 환경기초시설 대규모 피해지역지원 조성기금 운용심의위원회</t>
  </si>
  <si>
    <t>완주군 환경기초시설 대규모 피해지역 지원 기금 설치 및 운용 조례</t>
    <phoneticPr fontId="10" type="noConversion"/>
  </si>
  <si>
    <t>악취대책민관협의회</t>
    <phoneticPr fontId="10" type="noConversion"/>
  </si>
  <si>
    <t>완주군 악취방지 및 저감 조례</t>
    <phoneticPr fontId="10" type="noConversion"/>
  </si>
  <si>
    <t>완주군 식품진흥기금 운용 심의위원회</t>
    <phoneticPr fontId="10" type="noConversion"/>
  </si>
  <si>
    <t>식품위생법</t>
    <phoneticPr fontId="10" type="noConversion"/>
  </si>
  <si>
    <t>완주군 화학물질안전관리위원회</t>
    <phoneticPr fontId="10" type="noConversion"/>
  </si>
  <si>
    <t>완주군 화학물질 안전관리 및 알권리에 관한 조례</t>
    <phoneticPr fontId="10" type="noConversion"/>
  </si>
  <si>
    <t>완주군 악취보조금 지원심의위원회</t>
    <phoneticPr fontId="10" type="noConversion"/>
  </si>
  <si>
    <t>완주군 악취방지시설 보조금 지급조례 제5조</t>
    <phoneticPr fontId="10" type="noConversion"/>
  </si>
  <si>
    <t>적극행정위원회</t>
  </si>
  <si>
    <t>지방공무원법</t>
    <phoneticPr fontId="10" type="noConversion"/>
  </si>
  <si>
    <t>정책실명제 심의위원회</t>
  </si>
  <si>
    <t>행정업무의 운영 및 혁신에 관한 규정</t>
  </si>
  <si>
    <t>시책일몰 심의위원회</t>
  </si>
  <si>
    <t>완주군 시책일몰제 운영 조례</t>
  </si>
  <si>
    <t>지방재정계획심의위원회</t>
  </si>
  <si>
    <t>지방재정법</t>
  </si>
  <si>
    <t>지방보조금관리위원회</t>
  </si>
  <si>
    <t>지방자치단체 보조금 관리에 관한 법률</t>
  </si>
  <si>
    <t>용역과제심의평가위원회</t>
  </si>
  <si>
    <t>완주군 용역과제 심의 및 관리에 관한 조례</t>
  </si>
  <si>
    <t>주민참여예산위원회</t>
  </si>
  <si>
    <t>예산성과금심사위원회</t>
  </si>
  <si>
    <t>지방재정법 시행령</t>
  </si>
  <si>
    <t>통합재정안정화기금 심의위원회</t>
    <phoneticPr fontId="10" type="noConversion"/>
  </si>
  <si>
    <t>완주군 통합재정안정화기금 설치 및 운용 조례</t>
    <phoneticPr fontId="10" type="noConversion"/>
  </si>
  <si>
    <t>소식지 발행자문위원회</t>
  </si>
  <si>
    <t>완주군 소식지 발행 및 공공간행물 등 이용광고
게재 수수료에 관한 조례</t>
  </si>
  <si>
    <t>노인 일자리 및 사회활동 지원사업 위원회</t>
  </si>
  <si>
    <t>완주군 노인일자리 창출 및 지원 조례 제7조</t>
  </si>
  <si>
    <t>노인복지기금운용심의위원회</t>
  </si>
  <si>
    <t>완주군 노인복지기금 
설치 운용에 관한 조례 제6조</t>
    <phoneticPr fontId="10" type="noConversion"/>
  </si>
  <si>
    <t>노인급식위원회</t>
  </si>
  <si>
    <t>완주군 노인아동급식위원회
운영조례 제4조</t>
    <phoneticPr fontId="10" type="noConversion"/>
  </si>
  <si>
    <t>완주군장기요양기관지정심사위원회</t>
  </si>
  <si>
    <t>노인장기요양보험법 제31조</t>
    <phoneticPr fontId="10" type="noConversion"/>
  </si>
  <si>
    <t>장애인활동지원 수급자격심의위원회</t>
  </si>
  <si>
    <t>장애인활동지원에 관한 법률 제8조</t>
  </si>
  <si>
    <t>발달장애인 주간활동서비스 수급자격심의위원회</t>
  </si>
  <si>
    <t>발달장애인 권리보장 및 지원에 관한 법률 제29조</t>
    <phoneticPr fontId="10" type="noConversion"/>
  </si>
  <si>
    <t>완주군 소하천관리위원회</t>
    <phoneticPr fontId="10" type="noConversion"/>
  </si>
  <si>
    <t>소하천정비법 제26조제1항</t>
    <phoneticPr fontId="10" type="noConversion"/>
  </si>
  <si>
    <t>건축위원회</t>
    <phoneticPr fontId="10" type="noConversion"/>
  </si>
  <si>
    <t>건축법 제4조</t>
    <phoneticPr fontId="10" type="noConversion"/>
  </si>
  <si>
    <t>공동주택관리분쟁조정위원회</t>
    <phoneticPr fontId="10" type="noConversion"/>
  </si>
  <si>
    <t>공동주택관리법제71조</t>
    <phoneticPr fontId="10" type="noConversion"/>
  </si>
  <si>
    <t>분양가심사위원회</t>
    <phoneticPr fontId="10" type="noConversion"/>
  </si>
  <si>
    <t>주택법 제59조</t>
    <phoneticPr fontId="10" type="noConversion"/>
  </si>
  <si>
    <t>임대주택 분쟁조정위원회</t>
    <phoneticPr fontId="10" type="noConversion"/>
  </si>
  <si>
    <t>민간임대주택에 관한 특별법 제56조</t>
    <phoneticPr fontId="10" type="noConversion"/>
  </si>
  <si>
    <t>문화도시추진위원회</t>
  </si>
  <si>
    <t>완주군문화도시조성및지원에관한조례 제6조</t>
    <phoneticPr fontId="10" type="noConversion"/>
  </si>
  <si>
    <t>완주군 향토문화유산보호위원회</t>
  </si>
  <si>
    <t>완주군 향토문화유산 보호 및 관리 조례</t>
  </si>
  <si>
    <t>문화시설 민간위탁 운영위원회</t>
  </si>
  <si>
    <t>「완주군 사무의 민간위탁 
관리에 관한 조례」제6조</t>
  </si>
  <si>
    <t>군정조정위원회</t>
    <phoneticPr fontId="10" type="noConversion"/>
  </si>
  <si>
    <t>완주군군정조정위원회조례</t>
    <phoneticPr fontId="10" type="noConversion"/>
  </si>
  <si>
    <t>인권위원회</t>
    <phoneticPr fontId="10" type="noConversion"/>
  </si>
  <si>
    <t>완주군 인권보장 및 증진에 관한 조례</t>
    <phoneticPr fontId="10" type="noConversion"/>
  </si>
  <si>
    <t>완주군민대상 심사위원회</t>
    <phoneticPr fontId="10" type="noConversion"/>
  </si>
  <si>
    <t>완주군민대상조례</t>
    <phoneticPr fontId="10" type="noConversion"/>
  </si>
  <si>
    <t>남북교류협력위원회</t>
  </si>
  <si>
    <t>완주군 남북교류협력에 관한 조례</t>
  </si>
  <si>
    <t>소프트웨어 과업심의위원회</t>
  </si>
  <si>
    <t>소프트웨어진흥법 제50조</t>
  </si>
  <si>
    <t>구성형태</t>
    <phoneticPr fontId="10" type="noConversion"/>
  </si>
  <si>
    <t>회의개최 실적</t>
    <phoneticPr fontId="10" type="noConversion"/>
  </si>
  <si>
    <t>25년 7월말까지</t>
    <phoneticPr fontId="10" type="noConversion"/>
  </si>
  <si>
    <t>근거법규명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</si>
</sst>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_(* #,##0_);_(* \(#,##0\);_(* &quot;-&quot;_);_(@_)"/>
    <numFmt numFmtId="178" formatCode="0_);[Red]\(0\)"/>
  </numFmts>
  <fonts count="4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name val="굴림"/>
      <family val="3"/>
      <charset val="129"/>
    </font>
    <font>
      <b/>
      <sz val="28"/>
      <color theme="1"/>
      <name val="HY견명조"/>
      <family val="1"/>
      <charset val="129"/>
    </font>
    <font>
      <b/>
      <sz val="11"/>
      <color theme="1"/>
      <name val="함초롱 바탕"/>
      <family val="3"/>
      <charset val="129"/>
    </font>
    <font>
      <sz val="11"/>
      <color theme="0" tint="-0.499984740745262"/>
      <name val="굴림"/>
      <family val="3"/>
      <charset val="129"/>
    </font>
    <font>
      <sz val="1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color rgb="FF808080"/>
      <name val="굴림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MS Gothic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17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7" fillId="6" borderId="5" applyNumberFormat="0" applyFont="0" applyAlignment="0" applyProtection="0">
      <alignment vertical="center"/>
    </xf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/>
    <xf numFmtId="0" fontId="13" fillId="0" borderId="0"/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/>
    <xf numFmtId="0" fontId="7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0" borderId="0"/>
    <xf numFmtId="0" fontId="13" fillId="0" borderId="0">
      <alignment vertical="center"/>
    </xf>
    <xf numFmtId="0" fontId="5" fillId="0" borderId="0">
      <alignment vertical="center"/>
    </xf>
    <xf numFmtId="0" fontId="7" fillId="0" borderId="0"/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/>
    <xf numFmtId="0" fontId="5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7" fillId="0" borderId="0"/>
    <xf numFmtId="0" fontId="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1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top" shrinkToFit="1"/>
    </xf>
    <xf numFmtId="0" fontId="0" fillId="0" borderId="0" xfId="0" applyAlignment="1">
      <alignment vertical="center" shrinkToFit="1"/>
    </xf>
    <xf numFmtId="176" fontId="8" fillId="4" borderId="1" xfId="0" applyNumberFormat="1" applyFont="1" applyFill="1" applyBorder="1" applyAlignment="1">
      <alignment horizontal="center" vertical="top" wrapText="1"/>
    </xf>
    <xf numFmtId="0" fontId="0" fillId="2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 shrinkToFit="1"/>
    </xf>
    <xf numFmtId="178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vertical="center" shrinkToFit="1"/>
    </xf>
    <xf numFmtId="0" fontId="1" fillId="0" borderId="0" xfId="0" applyFont="1">
      <alignment vertical="center"/>
    </xf>
    <xf numFmtId="0" fontId="25" fillId="0" borderId="1" xfId="0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9" fillId="0" borderId="0" xfId="0" applyFont="1" applyFill="1">
      <alignment vertical="center"/>
    </xf>
    <xf numFmtId="176" fontId="9" fillId="8" borderId="1" xfId="0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top" shrinkToFit="1"/>
    </xf>
    <xf numFmtId="176" fontId="8" fillId="8" borderId="1" xfId="0" applyNumberFormat="1" applyFont="1" applyFill="1" applyBorder="1" applyAlignment="1">
      <alignment horizontal="center" vertical="top" wrapText="1"/>
    </xf>
    <xf numFmtId="0" fontId="8" fillId="8" borderId="1" xfId="0" applyFont="1" applyFill="1" applyBorder="1" applyAlignment="1">
      <alignment horizontal="center" vertical="top" wrapText="1"/>
    </xf>
    <xf numFmtId="0" fontId="25" fillId="2" borderId="1" xfId="3" applyFont="1" applyFill="1" applyBorder="1" applyAlignment="1">
      <alignment horizontal="center" vertical="center" shrinkToFit="1"/>
    </xf>
    <xf numFmtId="176" fontId="25" fillId="2" borderId="1" xfId="0" applyNumberFormat="1" applyFont="1" applyFill="1" applyBorder="1" applyAlignment="1">
      <alignment horizontal="center" vertical="center" wrapText="1"/>
    </xf>
    <xf numFmtId="176" fontId="25" fillId="8" borderId="1" xfId="0" applyNumberFormat="1" applyFont="1" applyFill="1" applyBorder="1" applyAlignment="1">
      <alignment horizontal="center" vertical="center" wrapText="1"/>
    </xf>
    <xf numFmtId="176" fontId="25" fillId="0" borderId="1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shrinkToFit="1"/>
    </xf>
    <xf numFmtId="0" fontId="25" fillId="0" borderId="1" xfId="3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76" fontId="25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 shrinkToFit="1"/>
    </xf>
    <xf numFmtId="0" fontId="3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178" fontId="29" fillId="0" borderId="1" xfId="0" applyNumberFormat="1" applyFont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shrinkToFit="1"/>
    </xf>
    <xf numFmtId="176" fontId="31" fillId="9" borderId="1" xfId="144" applyNumberFormat="1" applyFont="1" applyFill="1" applyBorder="1" applyAlignment="1">
      <alignment horizontal="center" vertical="center" wrapText="1"/>
    </xf>
    <xf numFmtId="176" fontId="25" fillId="0" borderId="1" xfId="144" applyNumberFormat="1" applyFont="1" applyBorder="1" applyAlignment="1">
      <alignment horizontal="center" vertical="center" shrinkToFit="1"/>
    </xf>
    <xf numFmtId="0" fontId="25" fillId="0" borderId="1" xfId="144" applyFont="1" applyBorder="1" applyAlignment="1">
      <alignment horizontal="center" vertical="center" shrinkToFit="1"/>
    </xf>
    <xf numFmtId="176" fontId="31" fillId="8" borderId="1" xfId="0" applyNumberFormat="1" applyFont="1" applyFill="1" applyBorder="1" applyAlignment="1">
      <alignment horizontal="center" vertical="center" wrapText="1"/>
    </xf>
    <xf numFmtId="0" fontId="25" fillId="0" borderId="1" xfId="713" applyFont="1" applyBorder="1" applyAlignment="1">
      <alignment horizontal="center" vertical="center" shrinkToFit="1"/>
    </xf>
    <xf numFmtId="0" fontId="25" fillId="10" borderId="1" xfId="3" applyFont="1" applyFill="1" applyBorder="1" applyAlignment="1">
      <alignment horizontal="center" vertical="center" shrinkToFit="1"/>
    </xf>
    <xf numFmtId="176" fontId="25" fillId="10" borderId="1" xfId="0" applyNumberFormat="1" applyFont="1" applyFill="1" applyBorder="1" applyAlignment="1">
      <alignment horizontal="center" vertical="center" wrapText="1"/>
    </xf>
    <xf numFmtId="176" fontId="31" fillId="9" borderId="1" xfId="0" applyNumberFormat="1" applyFont="1" applyFill="1" applyBorder="1" applyAlignment="1">
      <alignment horizontal="center" vertical="center" wrapText="1"/>
    </xf>
    <xf numFmtId="176" fontId="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shrinkToFit="1"/>
    </xf>
    <xf numFmtId="0" fontId="32" fillId="0" borderId="1" xfId="713" applyNumberFormat="1" applyFont="1" applyFill="1" applyBorder="1" applyAlignment="1">
      <alignment horizontal="center" vertical="center" shrinkToFit="1"/>
    </xf>
    <xf numFmtId="0" fontId="32" fillId="0" borderId="1" xfId="0" applyNumberFormat="1" applyFont="1" applyFill="1" applyBorder="1" applyAlignment="1">
      <alignment horizontal="center" vertical="center" wrapText="1" shrinkToFit="1"/>
    </xf>
    <xf numFmtId="176" fontId="32" fillId="10" borderId="1" xfId="0" applyNumberFormat="1" applyFont="1" applyFill="1" applyBorder="1" applyAlignment="1">
      <alignment horizontal="center" vertical="center" wrapText="1"/>
    </xf>
    <xf numFmtId="176" fontId="32" fillId="9" borderId="1" xfId="0" applyNumberFormat="1" applyFont="1" applyFill="1" applyBorder="1" applyAlignment="1">
      <alignment horizontal="center" vertical="center" wrapText="1"/>
    </xf>
    <xf numFmtId="176" fontId="32" fillId="0" borderId="1" xfId="0" applyNumberFormat="1" applyFont="1" applyFill="1" applyBorder="1" applyAlignment="1">
      <alignment horizontal="center" vertical="center" shrinkToFit="1"/>
    </xf>
    <xf numFmtId="178" fontId="32" fillId="0" borderId="1" xfId="0" applyNumberFormat="1" applyFont="1" applyFill="1" applyBorder="1" applyAlignment="1">
      <alignment horizontal="center" vertical="center" shrinkToFit="1"/>
    </xf>
    <xf numFmtId="178" fontId="25" fillId="0" borderId="1" xfId="0" applyNumberFormat="1" applyFont="1" applyFill="1" applyBorder="1" applyAlignment="1">
      <alignment horizontal="center" vertical="center" shrinkToFit="1"/>
    </xf>
    <xf numFmtId="0" fontId="32" fillId="0" borderId="1" xfId="3" applyNumberFormat="1" applyFont="1" applyFill="1" applyBorder="1" applyAlignment="1">
      <alignment horizontal="center" vertical="center" shrinkToFit="1"/>
    </xf>
    <xf numFmtId="0" fontId="32" fillId="10" borderId="1" xfId="0" applyNumberFormat="1" applyFont="1" applyFill="1" applyBorder="1" applyAlignment="1">
      <alignment horizontal="center" vertical="center" shrinkToFit="1"/>
    </xf>
    <xf numFmtId="178" fontId="32" fillId="10" borderId="1" xfId="0" applyNumberFormat="1" applyFont="1" applyFill="1" applyBorder="1" applyAlignment="1">
      <alignment horizontal="center" vertical="center" shrinkToFit="1"/>
    </xf>
    <xf numFmtId="0" fontId="32" fillId="10" borderId="1" xfId="3" applyNumberFormat="1" applyFont="1" applyFill="1" applyBorder="1" applyAlignment="1">
      <alignment horizontal="center" vertical="center" shrinkToFit="1"/>
    </xf>
    <xf numFmtId="0" fontId="28" fillId="2" borderId="1" xfId="0" applyFont="1" applyFill="1" applyBorder="1" applyAlignment="1">
      <alignment horizontal="center" vertical="center" shrinkToFit="1"/>
    </xf>
    <xf numFmtId="0" fontId="28" fillId="0" borderId="1" xfId="3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28" fillId="2" borderId="1" xfId="3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5" fillId="2" borderId="1" xfId="3" applyFont="1" applyFill="1" applyBorder="1" applyAlignment="1">
      <alignment horizontal="center" vertical="center" wrapText="1" shrinkToFit="1"/>
    </xf>
    <xf numFmtId="0" fontId="25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 shrinkToFit="1"/>
    </xf>
    <xf numFmtId="0" fontId="32" fillId="10" borderId="1" xfId="0" applyNumberFormat="1" applyFont="1" applyFill="1" applyBorder="1" applyAlignment="1">
      <alignment horizontal="center" vertical="center" wrapText="1"/>
    </xf>
    <xf numFmtId="176" fontId="3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176" fontId="28" fillId="2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shrinkToFit="1"/>
    </xf>
    <xf numFmtId="0" fontId="36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 shrinkToFit="1"/>
    </xf>
    <xf numFmtId="0" fontId="9" fillId="10" borderId="1" xfId="3" applyFont="1" applyFill="1" applyBorder="1" applyAlignment="1">
      <alignment horizontal="center" vertical="center" shrinkToFit="1"/>
    </xf>
    <xf numFmtId="176" fontId="9" fillId="9" borderId="1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 wrapText="1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25" fillId="0" borderId="1" xfId="3" applyNumberFormat="1" applyFont="1" applyFill="1" applyBorder="1" applyAlignment="1">
      <alignment horizontal="center" vertical="center" shrinkToFit="1"/>
    </xf>
    <xf numFmtId="176" fontId="25" fillId="9" borderId="1" xfId="0" applyNumberFormat="1" applyFont="1" applyFill="1" applyBorder="1" applyAlignment="1">
      <alignment horizontal="center" vertical="center" wrapText="1"/>
    </xf>
    <xf numFmtId="0" fontId="25" fillId="10" borderId="1" xfId="3" applyNumberFormat="1" applyFont="1" applyFill="1" applyBorder="1" applyAlignment="1">
      <alignment horizontal="center" vertical="center" shrinkToFit="1"/>
    </xf>
    <xf numFmtId="0" fontId="9" fillId="0" borderId="1" xfId="3" applyFont="1" applyBorder="1" applyAlignment="1">
      <alignment horizontal="center" vertical="center" wrapText="1" shrinkToFit="1"/>
    </xf>
    <xf numFmtId="0" fontId="0" fillId="0" borderId="1" xfId="0" applyFont="1" applyBorder="1">
      <alignment vertical="center"/>
    </xf>
    <xf numFmtId="0" fontId="37" fillId="2" borderId="1" xfId="0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shrinkToFit="1"/>
    </xf>
    <xf numFmtId="0" fontId="9" fillId="2" borderId="0" xfId="3" applyFont="1" applyFill="1" applyBorder="1" applyAlignment="1">
      <alignment horizontal="center" vertical="center" shrinkToFit="1"/>
    </xf>
    <xf numFmtId="176" fontId="9" fillId="2" borderId="0" xfId="0" applyNumberFormat="1" applyFont="1" applyFill="1" applyBorder="1" applyAlignment="1">
      <alignment horizontal="center" vertical="center" wrapText="1"/>
    </xf>
    <xf numFmtId="176" fontId="9" fillId="8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5" fillId="10" borderId="1" xfId="713" applyNumberFormat="1" applyFont="1" applyFill="1" applyBorder="1" applyAlignment="1">
      <alignment horizontal="center" vertical="center" shrinkToFit="1"/>
    </xf>
    <xf numFmtId="0" fontId="25" fillId="2" borderId="1" xfId="713" applyFont="1" applyFill="1" applyBorder="1" applyAlignment="1">
      <alignment horizontal="center" vertical="center" shrinkToFit="1"/>
    </xf>
    <xf numFmtId="0" fontId="25" fillId="0" borderId="1" xfId="713" applyFont="1" applyFill="1" applyBorder="1" applyAlignment="1">
      <alignment horizontal="center" vertical="center" shrinkToFit="1"/>
    </xf>
    <xf numFmtId="0" fontId="28" fillId="0" borderId="1" xfId="713" applyFont="1" applyFill="1" applyBorder="1" applyAlignment="1">
      <alignment horizontal="center" vertical="center" shrinkToFit="1"/>
    </xf>
    <xf numFmtId="0" fontId="28" fillId="2" borderId="1" xfId="713" applyFont="1" applyFill="1" applyBorder="1" applyAlignment="1">
      <alignment horizontal="center" vertical="center" shrinkToFit="1"/>
    </xf>
    <xf numFmtId="0" fontId="3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405" applyFont="1" applyFill="1" applyBorder="1" applyAlignment="1">
      <alignment horizontal="center" vertical="center" shrinkToFit="1"/>
    </xf>
    <xf numFmtId="0" fontId="9" fillId="10" borderId="1" xfId="3" applyNumberFormat="1" applyFont="1" applyFill="1" applyBorder="1" applyAlignment="1">
      <alignment horizontal="center" vertical="center" shrinkToFit="1"/>
    </xf>
    <xf numFmtId="176" fontId="9" fillId="0" borderId="1" xfId="405" applyNumberFormat="1" applyFont="1" applyFill="1" applyBorder="1" applyAlignment="1">
      <alignment horizontal="center" vertical="center" shrinkToFit="1"/>
    </xf>
    <xf numFmtId="176" fontId="9" fillId="8" borderId="1" xfId="405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 shrinkToFit="1"/>
    </xf>
    <xf numFmtId="0" fontId="23" fillId="3" borderId="1" xfId="0" applyFont="1" applyFill="1" applyBorder="1" applyAlignment="1">
      <alignment horizontal="center" vertical="center" shrinkToFit="1"/>
    </xf>
    <xf numFmtId="0" fontId="24" fillId="3" borderId="1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wrapText="1" shrinkToFit="1"/>
    </xf>
    <xf numFmtId="0" fontId="8" fillId="3" borderId="3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right" vertical="center"/>
    </xf>
    <xf numFmtId="0" fontId="23" fillId="3" borderId="4" xfId="0" applyFont="1" applyFill="1" applyBorder="1" applyAlignment="1">
      <alignment horizontal="center" vertical="center" wrapText="1" shrinkToFit="1"/>
    </xf>
    <xf numFmtId="0" fontId="23" fillId="3" borderId="2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/>
    </xf>
  </cellXfs>
  <cellStyles count="717">
    <cellStyle name="20% - 강조색5 2" xfId="29"/>
    <cellStyle name="Normal" xfId="30"/>
    <cellStyle name="나쁨 2" xfId="31"/>
    <cellStyle name="메모 10" xfId="32"/>
    <cellStyle name="백분율 2" xfId="33"/>
    <cellStyle name="백분율 2 2" xfId="34"/>
    <cellStyle name="백분율 2 2 2" xfId="35"/>
    <cellStyle name="백분율 2 3" xfId="36"/>
    <cellStyle name="백분율 2 4" xfId="37"/>
    <cellStyle name="백분율 2 5" xfId="38"/>
    <cellStyle name="백분율 3" xfId="39"/>
    <cellStyle name="쉼표 [0] 10" xfId="10"/>
    <cellStyle name="쉼표 [0] 10 2" xfId="40"/>
    <cellStyle name="쉼표 [0] 10 3" xfId="716"/>
    <cellStyle name="쉼표 [0] 11" xfId="8"/>
    <cellStyle name="쉼표 [0] 11 2" xfId="41"/>
    <cellStyle name="쉼표 [0] 12" xfId="42"/>
    <cellStyle name="쉼표 [0] 13" xfId="43"/>
    <cellStyle name="쉼표 [0] 14" xfId="714"/>
    <cellStyle name="쉼표 [0] 15" xfId="44"/>
    <cellStyle name="쉼표 [0] 16" xfId="25"/>
    <cellStyle name="쉼표 [0] 17" xfId="45"/>
    <cellStyle name="쉼표 [0] 18" xfId="46"/>
    <cellStyle name="쉼표 [0] 19" xfId="47"/>
    <cellStyle name="쉼표 [0] 2" xfId="48"/>
    <cellStyle name="쉼표 [0] 2 10" xfId="49"/>
    <cellStyle name="쉼표 [0] 2 10 2" xfId="50"/>
    <cellStyle name="쉼표 [0] 2 10 3" xfId="51"/>
    <cellStyle name="쉼표 [0] 2 13" xfId="52"/>
    <cellStyle name="쉼표 [0] 2 19" xfId="53"/>
    <cellStyle name="쉼표 [0] 2 2" xfId="54"/>
    <cellStyle name="쉼표 [0] 2 2 2" xfId="9"/>
    <cellStyle name="쉼표 [0] 2 2 3" xfId="55"/>
    <cellStyle name="쉼표 [0] 2 2 4" xfId="56"/>
    <cellStyle name="쉼표 [0] 2 2 5" xfId="57"/>
    <cellStyle name="쉼표 [0] 2 2 6" xfId="58"/>
    <cellStyle name="쉼표 [0] 2 3" xfId="59"/>
    <cellStyle name="쉼표 [0] 2 3 2" xfId="60"/>
    <cellStyle name="쉼표 [0] 2 3 2 2" xfId="61"/>
    <cellStyle name="쉼표 [0] 2 3 3" xfId="62"/>
    <cellStyle name="쉼표 [0] 2 32" xfId="63"/>
    <cellStyle name="쉼표 [0] 2 4" xfId="64"/>
    <cellStyle name="쉼표 [0] 2 4 2" xfId="65"/>
    <cellStyle name="쉼표 [0] 2 5" xfId="66"/>
    <cellStyle name="쉼표 [0] 2 53" xfId="67"/>
    <cellStyle name="쉼표 [0] 2 57" xfId="68"/>
    <cellStyle name="쉼표 [0] 2 57 2" xfId="69"/>
    <cellStyle name="쉼표 [0] 2 6" xfId="70"/>
    <cellStyle name="쉼표 [0] 2 61" xfId="71"/>
    <cellStyle name="쉼표 [0] 2 63" xfId="72"/>
    <cellStyle name="쉼표 [0] 2 64" xfId="73"/>
    <cellStyle name="쉼표 [0] 2 7" xfId="74"/>
    <cellStyle name="쉼표 [0] 2 70" xfId="75"/>
    <cellStyle name="쉼표 [0] 2 8" xfId="17"/>
    <cellStyle name="쉼표 [0] 2_실태조사" xfId="76"/>
    <cellStyle name="쉼표 [0] 20" xfId="77"/>
    <cellStyle name="쉼표 [0] 21" xfId="78"/>
    <cellStyle name="쉼표 [0] 22" xfId="79"/>
    <cellStyle name="쉼표 [0] 23" xfId="715"/>
    <cellStyle name="쉼표 [0] 24" xfId="80"/>
    <cellStyle name="쉼표 [0] 25" xfId="81"/>
    <cellStyle name="쉼표 [0] 26" xfId="82"/>
    <cellStyle name="쉼표 [0] 27" xfId="83"/>
    <cellStyle name="쉼표 [0] 29" xfId="84"/>
    <cellStyle name="쉼표 [0] 3" xfId="85"/>
    <cellStyle name="쉼표 [0] 3 10" xfId="86"/>
    <cellStyle name="쉼표 [0] 3 13" xfId="87"/>
    <cellStyle name="쉼표 [0] 3 2" xfId="88"/>
    <cellStyle name="쉼표 [0] 3 2 2" xfId="89"/>
    <cellStyle name="쉼표 [0] 3 3" xfId="90"/>
    <cellStyle name="쉼표 [0] 3 4" xfId="91"/>
    <cellStyle name="쉼표 [0] 3 70" xfId="92"/>
    <cellStyle name="쉼표 [0] 3 91" xfId="93"/>
    <cellStyle name="쉼표 [0] 30" xfId="94"/>
    <cellStyle name="쉼표 [0] 31" xfId="95"/>
    <cellStyle name="쉼표 [0] 32" xfId="96"/>
    <cellStyle name="쉼표 [0] 33" xfId="97"/>
    <cellStyle name="쉼표 [0] 34" xfId="98"/>
    <cellStyle name="쉼표 [0] 35" xfId="99"/>
    <cellStyle name="쉼표 [0] 36" xfId="100"/>
    <cellStyle name="쉼표 [0] 37" xfId="101"/>
    <cellStyle name="쉼표 [0] 38" xfId="102"/>
    <cellStyle name="쉼표 [0] 39" xfId="103"/>
    <cellStyle name="쉼표 [0] 4" xfId="104"/>
    <cellStyle name="쉼표 [0] 4 2" xfId="105"/>
    <cellStyle name="쉼표 [0] 4 3" xfId="106"/>
    <cellStyle name="쉼표 [0] 4 4" xfId="107"/>
    <cellStyle name="쉼표 [0] 4 5" xfId="108"/>
    <cellStyle name="쉼표 [0] 4 6" xfId="109"/>
    <cellStyle name="쉼표 [0] 4 7" xfId="110"/>
    <cellStyle name="쉼표 [0] 4 8" xfId="111"/>
    <cellStyle name="쉼표 [0] 4_위원회 현황 개최현황 및 수당 2" xfId="112"/>
    <cellStyle name="쉼표 [0] 40" xfId="113"/>
    <cellStyle name="쉼표 [0] 41" xfId="114"/>
    <cellStyle name="쉼표 [0] 42" xfId="115"/>
    <cellStyle name="쉼표 [0] 43" xfId="116"/>
    <cellStyle name="쉼표 [0] 44" xfId="117"/>
    <cellStyle name="쉼표 [0] 45" xfId="118"/>
    <cellStyle name="쉼표 [0] 46" xfId="119"/>
    <cellStyle name="쉼표 [0] 48" xfId="120"/>
    <cellStyle name="쉼표 [0] 5" xfId="121"/>
    <cellStyle name="쉼표 [0] 5 2" xfId="122"/>
    <cellStyle name="쉼표 [0] 5 3" xfId="123"/>
    <cellStyle name="쉼표 [0] 5 4" xfId="124"/>
    <cellStyle name="쉼표 [0] 5 5 5" xfId="125"/>
    <cellStyle name="쉼표 [0] 5 58 6" xfId="126"/>
    <cellStyle name="쉼표 [0] 5 84 2" xfId="127"/>
    <cellStyle name="쉼표 [0] 5_위원회 현황 개최현황 및 수당 2" xfId="128"/>
    <cellStyle name="쉼표 [0] 6" xfId="129"/>
    <cellStyle name="쉼표 [0] 6 2" xfId="24"/>
    <cellStyle name="쉼표 [0] 6 3" xfId="130"/>
    <cellStyle name="쉼표 [0] 6 30 3" xfId="131"/>
    <cellStyle name="쉼표 [0] 6 30 6" xfId="132"/>
    <cellStyle name="쉼표 [0] 6 30 7" xfId="133"/>
    <cellStyle name="쉼표 [0] 6 4" xfId="134"/>
    <cellStyle name="쉼표 [0] 6 49 5" xfId="135"/>
    <cellStyle name="쉼표 [0] 6 85" xfId="136"/>
    <cellStyle name="쉼표 [0] 6_위원회 현황 개최현황 및 수당 2" xfId="137"/>
    <cellStyle name="쉼표 [0] 7" xfId="138"/>
    <cellStyle name="쉼표 [0] 7 2" xfId="139"/>
    <cellStyle name="쉼표 [0] 7 3" xfId="140"/>
    <cellStyle name="쉼표 [0] 7 4" xfId="141"/>
    <cellStyle name="쉼표 [0] 8" xfId="142"/>
    <cellStyle name="쉼표 [0] 9" xfId="143"/>
    <cellStyle name="표준" xfId="0" builtinId="0"/>
    <cellStyle name="표준 10" xfId="144"/>
    <cellStyle name="표준 10 10" xfId="145"/>
    <cellStyle name="표준 10 10 2" xfId="146"/>
    <cellStyle name="표준 10 11" xfId="147"/>
    <cellStyle name="표준 10 11 2" xfId="148"/>
    <cellStyle name="표준 10 12" xfId="149"/>
    <cellStyle name="표준 10 12 2" xfId="150"/>
    <cellStyle name="표준 10 13" xfId="151"/>
    <cellStyle name="표준 10 13 2" xfId="152"/>
    <cellStyle name="표준 10 14" xfId="153"/>
    <cellStyle name="표준 10 14 2" xfId="154"/>
    <cellStyle name="표준 10 15" xfId="155"/>
    <cellStyle name="표준 10 16" xfId="156"/>
    <cellStyle name="표준 10 16 2" xfId="157"/>
    <cellStyle name="표준 10 18" xfId="158"/>
    <cellStyle name="표준 10 18 2" xfId="159"/>
    <cellStyle name="표준 10 19" xfId="160"/>
    <cellStyle name="표준 10 19 2" xfId="161"/>
    <cellStyle name="표준 10 2" xfId="162"/>
    <cellStyle name="표준 10 2 2" xfId="163"/>
    <cellStyle name="표준 10 2 3" xfId="164"/>
    <cellStyle name="표준 10 2 7" xfId="165"/>
    <cellStyle name="표준 10 2 7 2" xfId="166"/>
    <cellStyle name="표준 10 20" xfId="167"/>
    <cellStyle name="표준 10 20 2" xfId="168"/>
    <cellStyle name="표준 10 21" xfId="169"/>
    <cellStyle name="표준 10 21 2" xfId="170"/>
    <cellStyle name="표준 10 22" xfId="171"/>
    <cellStyle name="표준 10 22 2" xfId="172"/>
    <cellStyle name="표준 10 23" xfId="173"/>
    <cellStyle name="표준 10 23 2" xfId="174"/>
    <cellStyle name="표준 10 24" xfId="175"/>
    <cellStyle name="표준 10 24 2" xfId="176"/>
    <cellStyle name="표준 10 25 2" xfId="177"/>
    <cellStyle name="표준 10 25 2 2" xfId="178"/>
    <cellStyle name="표준 10 26" xfId="179"/>
    <cellStyle name="표준 10 26 2" xfId="180"/>
    <cellStyle name="표준 10 27" xfId="181"/>
    <cellStyle name="표준 10 27 2" xfId="182"/>
    <cellStyle name="표준 10 28" xfId="183"/>
    <cellStyle name="표준 10 28 2" xfId="184"/>
    <cellStyle name="표준 10 29" xfId="185"/>
    <cellStyle name="표준 10 29 2" xfId="186"/>
    <cellStyle name="표준 10 3" xfId="187"/>
    <cellStyle name="표준 10 3 2" xfId="188"/>
    <cellStyle name="표준 10 30 2" xfId="189"/>
    <cellStyle name="표준 10 30 2 2" xfId="190"/>
    <cellStyle name="표준 10 31" xfId="191"/>
    <cellStyle name="표준 10 31 2" xfId="192"/>
    <cellStyle name="표준 10 32" xfId="193"/>
    <cellStyle name="표준 10 32 2" xfId="194"/>
    <cellStyle name="표준 10 34" xfId="195"/>
    <cellStyle name="표준 10 34 2" xfId="196"/>
    <cellStyle name="표준 10 34 3" xfId="197"/>
    <cellStyle name="표준 10 34 4" xfId="198"/>
    <cellStyle name="표준 10 36" xfId="199"/>
    <cellStyle name="표준 10 36 2" xfId="200"/>
    <cellStyle name="표준 10 37" xfId="201"/>
    <cellStyle name="표준 10 37 2" xfId="202"/>
    <cellStyle name="표준 10 38" xfId="203"/>
    <cellStyle name="표준 10 38 2" xfId="204"/>
    <cellStyle name="표준 10 39" xfId="205"/>
    <cellStyle name="표준 10 39 2" xfId="206"/>
    <cellStyle name="표준 10 4" xfId="207"/>
    <cellStyle name="표준 10 4 2" xfId="208"/>
    <cellStyle name="표준 10 40" xfId="209"/>
    <cellStyle name="표준 10 40 2" xfId="210"/>
    <cellStyle name="표준 10 42" xfId="211"/>
    <cellStyle name="표준 10 42 2" xfId="212"/>
    <cellStyle name="표준 10 44" xfId="213"/>
    <cellStyle name="표준 10 44 2" xfId="214"/>
    <cellStyle name="표준 10 45" xfId="215"/>
    <cellStyle name="표준 10 45 2" xfId="216"/>
    <cellStyle name="표준 10 5" xfId="217"/>
    <cellStyle name="표준 10 5 2" xfId="218"/>
    <cellStyle name="표준 10 6" xfId="219"/>
    <cellStyle name="표준 10 6 2" xfId="220"/>
    <cellStyle name="표준 10 7" xfId="221"/>
    <cellStyle name="표준 10 7 2" xfId="222"/>
    <cellStyle name="표준 10 8" xfId="223"/>
    <cellStyle name="표준 10 8 2" xfId="224"/>
    <cellStyle name="표준 10 9" xfId="225"/>
    <cellStyle name="표준 10 9 2" xfId="226"/>
    <cellStyle name="표준 11" xfId="227"/>
    <cellStyle name="표준 11 10" xfId="228"/>
    <cellStyle name="표준 11 10 2" xfId="229"/>
    <cellStyle name="표준 11 11" xfId="230"/>
    <cellStyle name="표준 11 11 2" xfId="231"/>
    <cellStyle name="표준 11 12" xfId="232"/>
    <cellStyle name="표준 11 12 2" xfId="233"/>
    <cellStyle name="표준 11 13" xfId="234"/>
    <cellStyle name="표준 11 13 2" xfId="235"/>
    <cellStyle name="표준 11 14" xfId="236"/>
    <cellStyle name="표준 11 14 2" xfId="237"/>
    <cellStyle name="표준 11 16" xfId="238"/>
    <cellStyle name="표준 11 16 2" xfId="239"/>
    <cellStyle name="표준 11 18" xfId="240"/>
    <cellStyle name="표준 11 18 2" xfId="241"/>
    <cellStyle name="표준 11 19" xfId="242"/>
    <cellStyle name="표준 11 19 2" xfId="243"/>
    <cellStyle name="표준 11 2" xfId="244"/>
    <cellStyle name="표준 11 2 2" xfId="245"/>
    <cellStyle name="표준 11 2 3" xfId="246"/>
    <cellStyle name="표준 11 2 7" xfId="247"/>
    <cellStyle name="표준 11 2 7 2" xfId="248"/>
    <cellStyle name="표준 11 20" xfId="249"/>
    <cellStyle name="표준 11 20 2" xfId="250"/>
    <cellStyle name="표준 11 21" xfId="251"/>
    <cellStyle name="표준 11 21 2" xfId="252"/>
    <cellStyle name="표준 11 22" xfId="253"/>
    <cellStyle name="표준 11 22 2" xfId="254"/>
    <cellStyle name="표준 11 23" xfId="255"/>
    <cellStyle name="표준 11 23 2" xfId="256"/>
    <cellStyle name="표준 11 24" xfId="257"/>
    <cellStyle name="표준 11 24 2" xfId="258"/>
    <cellStyle name="표준 11 25 2" xfId="259"/>
    <cellStyle name="표준 11 25 2 2" xfId="260"/>
    <cellStyle name="표준 11 26" xfId="261"/>
    <cellStyle name="표준 11 26 2" xfId="262"/>
    <cellStyle name="표준 11 27" xfId="263"/>
    <cellStyle name="표준 11 27 2" xfId="264"/>
    <cellStyle name="표준 11 28" xfId="265"/>
    <cellStyle name="표준 11 28 2" xfId="266"/>
    <cellStyle name="표준 11 29" xfId="267"/>
    <cellStyle name="표준 11 29 2" xfId="268"/>
    <cellStyle name="표준 11 3" xfId="269"/>
    <cellStyle name="표준 11 3 2" xfId="270"/>
    <cellStyle name="표준 11 30 2" xfId="271"/>
    <cellStyle name="표준 11 30 2 2" xfId="272"/>
    <cellStyle name="표준 11 31" xfId="273"/>
    <cellStyle name="표준 11 31 2" xfId="274"/>
    <cellStyle name="표준 11 32" xfId="275"/>
    <cellStyle name="표준 11 32 2" xfId="276"/>
    <cellStyle name="표준 11 34" xfId="277"/>
    <cellStyle name="표준 11 34 2" xfId="278"/>
    <cellStyle name="표준 11 34 3" xfId="279"/>
    <cellStyle name="표준 11 34 4" xfId="280"/>
    <cellStyle name="표준 11 36" xfId="281"/>
    <cellStyle name="표준 11 36 2" xfId="282"/>
    <cellStyle name="표준 11 37" xfId="283"/>
    <cellStyle name="표준 11 37 2" xfId="284"/>
    <cellStyle name="표준 11 38" xfId="285"/>
    <cellStyle name="표준 11 38 2" xfId="286"/>
    <cellStyle name="표준 11 39" xfId="287"/>
    <cellStyle name="표준 11 39 2" xfId="288"/>
    <cellStyle name="표준 11 4" xfId="289"/>
    <cellStyle name="표준 11 4 2" xfId="290"/>
    <cellStyle name="표준 11 40" xfId="291"/>
    <cellStyle name="표준 11 40 2" xfId="292"/>
    <cellStyle name="표준 11 42" xfId="293"/>
    <cellStyle name="표준 11 42 2" xfId="294"/>
    <cellStyle name="표준 11 44" xfId="295"/>
    <cellStyle name="표준 11 44 2" xfId="296"/>
    <cellStyle name="표준 11 45" xfId="297"/>
    <cellStyle name="표준 11 45 2" xfId="298"/>
    <cellStyle name="표준 11 5" xfId="299"/>
    <cellStyle name="표준 11 5 2" xfId="300"/>
    <cellStyle name="표준 11 6" xfId="301"/>
    <cellStyle name="표준 11 6 2" xfId="302"/>
    <cellStyle name="표준 11 7" xfId="303"/>
    <cellStyle name="표준 11 7 2" xfId="304"/>
    <cellStyle name="표준 11 8" xfId="305"/>
    <cellStyle name="표준 11 8 2" xfId="306"/>
    <cellStyle name="표준 11 9" xfId="307"/>
    <cellStyle name="표준 11 9 2" xfId="308"/>
    <cellStyle name="표준 12" xfId="309"/>
    <cellStyle name="표준 12 10" xfId="310"/>
    <cellStyle name="표준 12 10 2" xfId="311"/>
    <cellStyle name="표준 12 11" xfId="312"/>
    <cellStyle name="표준 12 11 2" xfId="313"/>
    <cellStyle name="표준 12 12" xfId="314"/>
    <cellStyle name="표준 12 12 2" xfId="315"/>
    <cellStyle name="표준 12 13" xfId="316"/>
    <cellStyle name="표준 12 13 2" xfId="317"/>
    <cellStyle name="표준 12 14" xfId="318"/>
    <cellStyle name="표준 12 14 2" xfId="319"/>
    <cellStyle name="표준 12 16" xfId="320"/>
    <cellStyle name="표준 12 16 2" xfId="321"/>
    <cellStyle name="표준 12 18" xfId="322"/>
    <cellStyle name="표준 12 18 2" xfId="323"/>
    <cellStyle name="표준 12 19" xfId="324"/>
    <cellStyle name="표준 12 19 2" xfId="325"/>
    <cellStyle name="표준 12 2" xfId="326"/>
    <cellStyle name="표준 12 2 2" xfId="327"/>
    <cellStyle name="표준 12 2 3" xfId="328"/>
    <cellStyle name="표준 12 2 7" xfId="329"/>
    <cellStyle name="표준 12 2 7 2" xfId="330"/>
    <cellStyle name="표준 12 20" xfId="331"/>
    <cellStyle name="표준 12 20 2" xfId="332"/>
    <cellStyle name="표준 12 21" xfId="333"/>
    <cellStyle name="표준 12 21 2" xfId="334"/>
    <cellStyle name="표준 12 22" xfId="335"/>
    <cellStyle name="표준 12 22 2" xfId="336"/>
    <cellStyle name="표준 12 23" xfId="337"/>
    <cellStyle name="표준 12 23 2" xfId="338"/>
    <cellStyle name="표준 12 24" xfId="339"/>
    <cellStyle name="표준 12 24 2" xfId="340"/>
    <cellStyle name="표준 12 25 2" xfId="341"/>
    <cellStyle name="표준 12 25 2 2" xfId="342"/>
    <cellStyle name="표준 12 26" xfId="343"/>
    <cellStyle name="표준 12 26 2" xfId="344"/>
    <cellStyle name="표준 12 27" xfId="345"/>
    <cellStyle name="표준 12 27 2" xfId="346"/>
    <cellStyle name="표준 12 28" xfId="347"/>
    <cellStyle name="표준 12 28 2" xfId="348"/>
    <cellStyle name="표준 12 29" xfId="349"/>
    <cellStyle name="표준 12 29 2" xfId="350"/>
    <cellStyle name="표준 12 3" xfId="351"/>
    <cellStyle name="표준 12 3 2" xfId="352"/>
    <cellStyle name="표준 12 30 2" xfId="353"/>
    <cellStyle name="표준 12 30 2 2" xfId="354"/>
    <cellStyle name="표준 12 31" xfId="355"/>
    <cellStyle name="표준 12 31 2" xfId="356"/>
    <cellStyle name="표준 12 32" xfId="357"/>
    <cellStyle name="표준 12 32 2" xfId="358"/>
    <cellStyle name="표준 12 34" xfId="359"/>
    <cellStyle name="표준 12 34 2" xfId="360"/>
    <cellStyle name="표준 12 34 3" xfId="361"/>
    <cellStyle name="표준 12 34 4" xfId="362"/>
    <cellStyle name="표준 12 36" xfId="363"/>
    <cellStyle name="표준 12 36 2" xfId="364"/>
    <cellStyle name="표준 12 37" xfId="365"/>
    <cellStyle name="표준 12 37 2" xfId="366"/>
    <cellStyle name="표준 12 38" xfId="367"/>
    <cellStyle name="표준 12 38 2" xfId="368"/>
    <cellStyle name="표준 12 39" xfId="369"/>
    <cellStyle name="표준 12 39 2" xfId="370"/>
    <cellStyle name="표준 12 4" xfId="371"/>
    <cellStyle name="표준 12 4 2" xfId="372"/>
    <cellStyle name="표준 12 40" xfId="373"/>
    <cellStyle name="표준 12 40 2" xfId="374"/>
    <cellStyle name="표준 12 42" xfId="375"/>
    <cellStyle name="표준 12 42 2" xfId="376"/>
    <cellStyle name="표준 12 44" xfId="377"/>
    <cellStyle name="표준 12 44 2" xfId="378"/>
    <cellStyle name="표준 12 45" xfId="379"/>
    <cellStyle name="표준 12 45 2" xfId="380"/>
    <cellStyle name="표준 12 5" xfId="381"/>
    <cellStyle name="표준 12 5 2" xfId="382"/>
    <cellStyle name="표준 12 6" xfId="383"/>
    <cellStyle name="표준 12 6 2" xfId="384"/>
    <cellStyle name="표준 12 7" xfId="385"/>
    <cellStyle name="표준 12 7 2" xfId="386"/>
    <cellStyle name="표준 12 8" xfId="387"/>
    <cellStyle name="표준 12 8 2" xfId="388"/>
    <cellStyle name="표준 12 9" xfId="389"/>
    <cellStyle name="표준 12 9 2" xfId="390"/>
    <cellStyle name="표준 13" xfId="391"/>
    <cellStyle name="표준 13 2" xfId="392"/>
    <cellStyle name="표준 13 2 2" xfId="393"/>
    <cellStyle name="표준 14" xfId="394"/>
    <cellStyle name="표준 14 4" xfId="395"/>
    <cellStyle name="표준 14 4 2" xfId="396"/>
    <cellStyle name="표준 15" xfId="397"/>
    <cellStyle name="표준 15 2" xfId="398"/>
    <cellStyle name="표준 15 3" xfId="399"/>
    <cellStyle name="표준 16" xfId="400"/>
    <cellStyle name="표준 16 2" xfId="401"/>
    <cellStyle name="표준 17" xfId="402"/>
    <cellStyle name="표준 18" xfId="403"/>
    <cellStyle name="표준 18 2" xfId="404"/>
    <cellStyle name="표준 19" xfId="710"/>
    <cellStyle name="표준 2" xfId="1"/>
    <cellStyle name="표준 2 10" xfId="405"/>
    <cellStyle name="표준 2 11" xfId="406"/>
    <cellStyle name="표준 2 12" xfId="407"/>
    <cellStyle name="표준 2 120" xfId="408"/>
    <cellStyle name="표준 2 15" xfId="409"/>
    <cellStyle name="표준 2 2" xfId="410"/>
    <cellStyle name="표준 2 2 2" xfId="411"/>
    <cellStyle name="표준 2 2 2 2" xfId="412"/>
    <cellStyle name="표준 2 2 2 3" xfId="413"/>
    <cellStyle name="표준 2 2 3" xfId="414"/>
    <cellStyle name="표준 2 2 3 2" xfId="415"/>
    <cellStyle name="표준 2 2 3 3" xfId="416"/>
    <cellStyle name="표준 2 2 4" xfId="417"/>
    <cellStyle name="표준 2 3" xfId="418"/>
    <cellStyle name="표준 2 3 2" xfId="419"/>
    <cellStyle name="표준 2 3 2 2" xfId="420"/>
    <cellStyle name="표준 2 3 3" xfId="421"/>
    <cellStyle name="표준 2 3 3 2" xfId="422"/>
    <cellStyle name="표준 2 3 3 3" xfId="423"/>
    <cellStyle name="표준 2 3 4" xfId="424"/>
    <cellStyle name="표준 2 3 5" xfId="425"/>
    <cellStyle name="표준 2 3 6" xfId="426"/>
    <cellStyle name="표준 2 4" xfId="427"/>
    <cellStyle name="표준 2 4 2" xfId="428"/>
    <cellStyle name="표준 2 5 3" xfId="429"/>
    <cellStyle name="표준 2 5 3 2" xfId="430"/>
    <cellStyle name="표준 2 5 4" xfId="431"/>
    <cellStyle name="표준 2 5 5" xfId="432"/>
    <cellStyle name="표준 2_1. 위원회 기본현황" xfId="433"/>
    <cellStyle name="표준 20" xfId="434"/>
    <cellStyle name="표준 22" xfId="435"/>
    <cellStyle name="표준 3" xfId="2"/>
    <cellStyle name="표준 3 10" xfId="436"/>
    <cellStyle name="표준 3 11" xfId="437"/>
    <cellStyle name="표준 3 12" xfId="438"/>
    <cellStyle name="표준 3 15" xfId="439"/>
    <cellStyle name="표준 3 2" xfId="440"/>
    <cellStyle name="표준 3 2 2" xfId="441"/>
    <cellStyle name="표준 3 2 3" xfId="442"/>
    <cellStyle name="표준 3 2 4" xfId="443"/>
    <cellStyle name="표준 3 3" xfId="444"/>
    <cellStyle name="표준 3 4" xfId="445"/>
    <cellStyle name="표준 3_2014년 자치단체 위원회 운영 현황(요구자료)" xfId="446"/>
    <cellStyle name="표준 32" xfId="447"/>
    <cellStyle name="표준 34" xfId="448"/>
    <cellStyle name="표준 35" xfId="449"/>
    <cellStyle name="표준 38" xfId="450"/>
    <cellStyle name="표준 4" xfId="4"/>
    <cellStyle name="표준 4 10" xfId="12"/>
    <cellStyle name="표준 4 10 2" xfId="451"/>
    <cellStyle name="표준 4 10 6" xfId="20"/>
    <cellStyle name="표준 4 10 6 2" xfId="452"/>
    <cellStyle name="표준 4 11" xfId="7"/>
    <cellStyle name="표준 4 11 2" xfId="453"/>
    <cellStyle name="표준 4 11 3" xfId="23"/>
    <cellStyle name="표준 4 12" xfId="454"/>
    <cellStyle name="표준 4 12 2" xfId="455"/>
    <cellStyle name="표준 4 13" xfId="456"/>
    <cellStyle name="표준 4 13 2" xfId="457"/>
    <cellStyle name="표준 4 14" xfId="458"/>
    <cellStyle name="표준 4 14 2" xfId="459"/>
    <cellStyle name="표준 4 15" xfId="460"/>
    <cellStyle name="표준 4 15 2" xfId="461"/>
    <cellStyle name="표준 4 16" xfId="462"/>
    <cellStyle name="표준 4 16 2" xfId="463"/>
    <cellStyle name="표준 4 17" xfId="464"/>
    <cellStyle name="표준 4 17 2" xfId="465"/>
    <cellStyle name="표준 4 18" xfId="466"/>
    <cellStyle name="표준 4 18 2" xfId="467"/>
    <cellStyle name="표준 4 19" xfId="468"/>
    <cellStyle name="표준 4 19 2" xfId="469"/>
    <cellStyle name="표준 4 19 3" xfId="14"/>
    <cellStyle name="표준 4 2" xfId="5"/>
    <cellStyle name="표준 4 2 10" xfId="470"/>
    <cellStyle name="표준 4 2 10 2" xfId="6"/>
    <cellStyle name="표준 4 2 12" xfId="471"/>
    <cellStyle name="표준 4 2 12 2" xfId="472"/>
    <cellStyle name="표준 4 2 17" xfId="473"/>
    <cellStyle name="표준 4 2 17 2" xfId="474"/>
    <cellStyle name="표준 4 2 2" xfId="16"/>
    <cellStyle name="표준 4 2 2 2" xfId="22"/>
    <cellStyle name="표준 4 2 2 2 2" xfId="27"/>
    <cellStyle name="표준 4 2 2 3" xfId="475"/>
    <cellStyle name="표준 4 2 2 4" xfId="476"/>
    <cellStyle name="표준 4 2 20" xfId="477"/>
    <cellStyle name="표준 4 2 20 2" xfId="478"/>
    <cellStyle name="표준 4 2 3" xfId="26"/>
    <cellStyle name="표준 4 2 4" xfId="479"/>
    <cellStyle name="표준 4 2 4 2" xfId="480"/>
    <cellStyle name="표준 4 2 4 3" xfId="481"/>
    <cellStyle name="표준 4 2 5" xfId="482"/>
    <cellStyle name="표준 4 2 6" xfId="483"/>
    <cellStyle name="표준 4 2 6 2" xfId="484"/>
    <cellStyle name="표준 4 2 9" xfId="485"/>
    <cellStyle name="표준 4 2 9 2" xfId="486"/>
    <cellStyle name="표준 4 20" xfId="487"/>
    <cellStyle name="표준 4 20 2" xfId="488"/>
    <cellStyle name="표준 4 21" xfId="489"/>
    <cellStyle name="표준 4 21 2" xfId="490"/>
    <cellStyle name="표준 4 22" xfId="21"/>
    <cellStyle name="표준 4 23" xfId="491"/>
    <cellStyle name="표준 4 23 2" xfId="492"/>
    <cellStyle name="표준 4 24" xfId="493"/>
    <cellStyle name="표준 4 25" xfId="494"/>
    <cellStyle name="표준 4 25 2" xfId="495"/>
    <cellStyle name="표준 4 26" xfId="496"/>
    <cellStyle name="표준 4 26 2" xfId="497"/>
    <cellStyle name="표준 4 27" xfId="498"/>
    <cellStyle name="표준 4 27 2" xfId="499"/>
    <cellStyle name="표준 4 28" xfId="500"/>
    <cellStyle name="표준 4 28 2" xfId="501"/>
    <cellStyle name="표준 4 29" xfId="502"/>
    <cellStyle name="표준 4 29 2" xfId="503"/>
    <cellStyle name="표준 4 3" xfId="504"/>
    <cellStyle name="표준 4 3 2" xfId="505"/>
    <cellStyle name="표준 4 3 2 2" xfId="506"/>
    <cellStyle name="표준 4 3 3" xfId="507"/>
    <cellStyle name="표준 4 3 4" xfId="508"/>
    <cellStyle name="표준 4 3 5" xfId="509"/>
    <cellStyle name="표준 4 3 6" xfId="510"/>
    <cellStyle name="표준 4 30" xfId="511"/>
    <cellStyle name="표준 4 30 2" xfId="512"/>
    <cellStyle name="표준 4 31" xfId="513"/>
    <cellStyle name="표준 4 31 2" xfId="514"/>
    <cellStyle name="표준 4 32" xfId="15"/>
    <cellStyle name="표준 4 32 2" xfId="515"/>
    <cellStyle name="표준 4 32 2 2" xfId="516"/>
    <cellStyle name="표준 4 33" xfId="517"/>
    <cellStyle name="표준 4 33 2" xfId="518"/>
    <cellStyle name="표준 4 34" xfId="519"/>
    <cellStyle name="표준 4 34 2" xfId="520"/>
    <cellStyle name="표준 4 35" xfId="521"/>
    <cellStyle name="표준 4 35 2" xfId="522"/>
    <cellStyle name="표준 4 36" xfId="523"/>
    <cellStyle name="표준 4 36 2" xfId="524"/>
    <cellStyle name="표준 4 37" xfId="525"/>
    <cellStyle name="표준 4 37 2" xfId="526"/>
    <cellStyle name="표준 4 37 2 2" xfId="527"/>
    <cellStyle name="표준 4 38" xfId="528"/>
    <cellStyle name="표준 4 38 2" xfId="529"/>
    <cellStyle name="표준 4 39" xfId="530"/>
    <cellStyle name="표준 4 39 2" xfId="531"/>
    <cellStyle name="표준 4 4" xfId="532"/>
    <cellStyle name="표준 4 4 2" xfId="533"/>
    <cellStyle name="표준 4 4 2 2" xfId="534"/>
    <cellStyle name="표준 4 4 3" xfId="535"/>
    <cellStyle name="표준 4 40" xfId="13"/>
    <cellStyle name="표준 4 41" xfId="536"/>
    <cellStyle name="표준 4 41 2" xfId="537"/>
    <cellStyle name="표준 4 41 3" xfId="538"/>
    <cellStyle name="표준 4 41 4" xfId="539"/>
    <cellStyle name="표준 4 42" xfId="711"/>
    <cellStyle name="표준 4 43" xfId="540"/>
    <cellStyle name="표준 4 43 2" xfId="541"/>
    <cellStyle name="표준 4 44" xfId="542"/>
    <cellStyle name="표준 4 44 2" xfId="543"/>
    <cellStyle name="표준 4 45" xfId="544"/>
    <cellStyle name="표준 4 45 2" xfId="545"/>
    <cellStyle name="표준 4 46" xfId="546"/>
    <cellStyle name="표준 4 46 2" xfId="547"/>
    <cellStyle name="표준 4 47" xfId="548"/>
    <cellStyle name="표준 4 47 2" xfId="549"/>
    <cellStyle name="표준 4 49" xfId="550"/>
    <cellStyle name="표준 4 49 2" xfId="551"/>
    <cellStyle name="표준 4 5" xfId="552"/>
    <cellStyle name="표준 4 5 2" xfId="553"/>
    <cellStyle name="표준 4 51" xfId="554"/>
    <cellStyle name="표준 4 51 2" xfId="555"/>
    <cellStyle name="표준 4 52" xfId="556"/>
    <cellStyle name="표준 4 52 2" xfId="557"/>
    <cellStyle name="표준 4 6" xfId="18"/>
    <cellStyle name="표준 4 6 2" xfId="28"/>
    <cellStyle name="표준 4 6 3" xfId="558"/>
    <cellStyle name="표준 4 7" xfId="19"/>
    <cellStyle name="표준 4 7 2" xfId="559"/>
    <cellStyle name="표준 4 8" xfId="560"/>
    <cellStyle name="표준 4 8 2" xfId="561"/>
    <cellStyle name="표준 4 9" xfId="11"/>
    <cellStyle name="표준 4 9 2" xfId="562"/>
    <cellStyle name="표준 47" xfId="563"/>
    <cellStyle name="표준 48" xfId="564"/>
    <cellStyle name="표준 49" xfId="565"/>
    <cellStyle name="표준 5" xfId="566"/>
    <cellStyle name="표준 5 11" xfId="567"/>
    <cellStyle name="표준 5 2" xfId="568"/>
    <cellStyle name="표준 5 2 2" xfId="569"/>
    <cellStyle name="표준 5 2 2 2" xfId="570"/>
    <cellStyle name="표준 5 2 2 2 2" xfId="571"/>
    <cellStyle name="표준 5 2 3" xfId="572"/>
    <cellStyle name="표준 5 2 6" xfId="573"/>
    <cellStyle name="표준 5 3" xfId="574"/>
    <cellStyle name="표준 5 3 2" xfId="575"/>
    <cellStyle name="표준 5 3 2 2" xfId="576"/>
    <cellStyle name="표준 5 4" xfId="577"/>
    <cellStyle name="표준 5 5" xfId="578"/>
    <cellStyle name="표준 5 6" xfId="579"/>
    <cellStyle name="표준 50" xfId="580"/>
    <cellStyle name="표준 51" xfId="581"/>
    <cellStyle name="표준 52" xfId="582"/>
    <cellStyle name="표준 53" xfId="583"/>
    <cellStyle name="표준 54" xfId="584"/>
    <cellStyle name="표준 56" xfId="585"/>
    <cellStyle name="표준 57" xfId="586"/>
    <cellStyle name="표준 57 2" xfId="587"/>
    <cellStyle name="표준 57 3" xfId="588"/>
    <cellStyle name="표준 58" xfId="589"/>
    <cellStyle name="표준 59" xfId="590"/>
    <cellStyle name="표준 6" xfId="591"/>
    <cellStyle name="표준 6 11" xfId="592"/>
    <cellStyle name="표준 6 2" xfId="593"/>
    <cellStyle name="표준 6 2 2" xfId="594"/>
    <cellStyle name="표준 6 3" xfId="595"/>
    <cellStyle name="표준 6 3 2" xfId="596"/>
    <cellStyle name="표준 6 4" xfId="597"/>
    <cellStyle name="표준 6 5" xfId="598"/>
    <cellStyle name="표준 6 6" xfId="599"/>
    <cellStyle name="표준 60" xfId="600"/>
    <cellStyle name="표준 65" xfId="601"/>
    <cellStyle name="표준 68" xfId="602"/>
    <cellStyle name="표준 7" xfId="603"/>
    <cellStyle name="표준 7 2" xfId="604"/>
    <cellStyle name="표준 7 2 2" xfId="605"/>
    <cellStyle name="표준 7 3" xfId="606"/>
    <cellStyle name="표준 7 4" xfId="607"/>
    <cellStyle name="표준 7 5" xfId="608"/>
    <cellStyle name="표준 7 6" xfId="712"/>
    <cellStyle name="표준 76" xfId="609"/>
    <cellStyle name="표준 77" xfId="610"/>
    <cellStyle name="표준 8" xfId="611"/>
    <cellStyle name="표준 8 11" xfId="612"/>
    <cellStyle name="표준 8 2" xfId="613"/>
    <cellStyle name="표준 8 3" xfId="614"/>
    <cellStyle name="표준 8 4" xfId="615"/>
    <cellStyle name="표준 82" xfId="616"/>
    <cellStyle name="표준 83" xfId="617"/>
    <cellStyle name="표준 84" xfId="618"/>
    <cellStyle name="표준 85" xfId="619"/>
    <cellStyle name="표준 88" xfId="620"/>
    <cellStyle name="표준 89" xfId="621"/>
    <cellStyle name="표준 9" xfId="622"/>
    <cellStyle name="표준 9 10" xfId="623"/>
    <cellStyle name="표준 9 10 2" xfId="624"/>
    <cellStyle name="표준 9 11" xfId="625"/>
    <cellStyle name="표준 9 11 2" xfId="626"/>
    <cellStyle name="표준 9 12" xfId="627"/>
    <cellStyle name="표준 9 12 2" xfId="628"/>
    <cellStyle name="표준 9 13" xfId="629"/>
    <cellStyle name="표준 9 13 2" xfId="630"/>
    <cellStyle name="표준 9 14" xfId="631"/>
    <cellStyle name="표준 9 14 2" xfId="632"/>
    <cellStyle name="표준 9 15" xfId="633"/>
    <cellStyle name="표준 9 16" xfId="634"/>
    <cellStyle name="표준 9 16 2" xfId="635"/>
    <cellStyle name="표준 9 18" xfId="636"/>
    <cellStyle name="표준 9 18 2" xfId="637"/>
    <cellStyle name="표준 9 19" xfId="638"/>
    <cellStyle name="표준 9 19 2" xfId="639"/>
    <cellStyle name="표준 9 2" xfId="640"/>
    <cellStyle name="표준 9 2 2" xfId="641"/>
    <cellStyle name="표준 9 2 2 2" xfId="642"/>
    <cellStyle name="표준 9 2 3" xfId="643"/>
    <cellStyle name="표준 9 2 7" xfId="644"/>
    <cellStyle name="표준 9 2 7 2" xfId="645"/>
    <cellStyle name="표준 9 20" xfId="646"/>
    <cellStyle name="표준 9 20 2" xfId="647"/>
    <cellStyle name="표준 9 21" xfId="648"/>
    <cellStyle name="표준 9 21 2" xfId="649"/>
    <cellStyle name="표준 9 22" xfId="650"/>
    <cellStyle name="표준 9 22 2" xfId="651"/>
    <cellStyle name="표준 9 23" xfId="652"/>
    <cellStyle name="표준 9 23 2" xfId="653"/>
    <cellStyle name="표준 9 24" xfId="654"/>
    <cellStyle name="표준 9 24 2" xfId="655"/>
    <cellStyle name="표준 9 25 2" xfId="656"/>
    <cellStyle name="표준 9 25 2 2" xfId="657"/>
    <cellStyle name="표준 9 26" xfId="658"/>
    <cellStyle name="표준 9 26 2" xfId="659"/>
    <cellStyle name="표준 9 27" xfId="660"/>
    <cellStyle name="표준 9 27 2" xfId="661"/>
    <cellStyle name="표준 9 28" xfId="662"/>
    <cellStyle name="표준 9 28 2" xfId="663"/>
    <cellStyle name="표준 9 29" xfId="664"/>
    <cellStyle name="표준 9 29 2" xfId="665"/>
    <cellStyle name="표준 9 3" xfId="666"/>
    <cellStyle name="표준 9 3 2" xfId="667"/>
    <cellStyle name="표준 9 30 2" xfId="668"/>
    <cellStyle name="표준 9 30 2 2" xfId="669"/>
    <cellStyle name="표준 9 31" xfId="670"/>
    <cellStyle name="표준 9 31 2" xfId="671"/>
    <cellStyle name="표준 9 32" xfId="672"/>
    <cellStyle name="표준 9 32 2" xfId="673"/>
    <cellStyle name="표준 9 34" xfId="674"/>
    <cellStyle name="표준 9 34 2" xfId="675"/>
    <cellStyle name="표준 9 34 3" xfId="676"/>
    <cellStyle name="표준 9 34 4" xfId="677"/>
    <cellStyle name="표준 9 36" xfId="678"/>
    <cellStyle name="표준 9 36 2" xfId="679"/>
    <cellStyle name="표준 9 37" xfId="680"/>
    <cellStyle name="표준 9 37 2" xfId="681"/>
    <cellStyle name="표준 9 38" xfId="682"/>
    <cellStyle name="표준 9 38 2" xfId="683"/>
    <cellStyle name="표준 9 39" xfId="684"/>
    <cellStyle name="표준 9 39 2" xfId="685"/>
    <cellStyle name="표준 9 4" xfId="686"/>
    <cellStyle name="표준 9 4 2" xfId="687"/>
    <cellStyle name="표준 9 40" xfId="688"/>
    <cellStyle name="표준 9 40 2" xfId="689"/>
    <cellStyle name="표준 9 42" xfId="690"/>
    <cellStyle name="표준 9 42 2" xfId="691"/>
    <cellStyle name="표준 9 44" xfId="692"/>
    <cellStyle name="표준 9 44 2" xfId="693"/>
    <cellStyle name="표준 9 45" xfId="694"/>
    <cellStyle name="표준 9 45 2" xfId="695"/>
    <cellStyle name="표준 9 5" xfId="696"/>
    <cellStyle name="표준 9 5 2" xfId="697"/>
    <cellStyle name="표준 9 6" xfId="698"/>
    <cellStyle name="표준 9 6 2" xfId="699"/>
    <cellStyle name="표준 9 7" xfId="700"/>
    <cellStyle name="표준 9 7 2" xfId="701"/>
    <cellStyle name="표준 9 8" xfId="702"/>
    <cellStyle name="표준 9 8 2" xfId="703"/>
    <cellStyle name="표준 9 9" xfId="704"/>
    <cellStyle name="표준 9 9 2" xfId="705"/>
    <cellStyle name="표준_자치단체별 위원회 정비 현황" xfId="3"/>
    <cellStyle name="표준_자치단체별 위원회 정비 현황 2" xfId="713"/>
    <cellStyle name="하이퍼링크 2" xfId="706"/>
    <cellStyle name="하이퍼링크 3" xfId="707"/>
    <cellStyle name="하이퍼링크 4" xfId="708"/>
    <cellStyle name="하이퍼링크 5" xfId="709"/>
  </cellStyles>
  <dxfs count="0"/>
  <tableStyles count="0" defaultTableStyle="TableStyleMedium9" defaultPivotStyle="PivotStyleLight16"/>
  <colors>
    <mruColors>
      <color rgb="FFFFCC99"/>
      <color rgb="FFFF0066"/>
      <color rgb="FF0000FF"/>
      <color rgb="FFFFFF00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Z307"/>
  <sheetViews>
    <sheetView tabSelected="1" zoomScale="85" zoomScaleNormal="85" workbookViewId="0">
      <pane xSplit="2" ySplit="6" topLeftCell="C7" activePane="bottomRight" state="frozen"/>
      <selection pane="topRight" activeCell="D1" sqref="D1"/>
      <selection pane="bottomLeft" activeCell="A6" sqref="A6"/>
      <selection pane="bottomRight" sqref="A1:M1"/>
    </sheetView>
  </sheetViews>
  <sheetFormatPr defaultRowHeight="16.5"/>
  <cols>
    <col min="1" max="1" width="4.625" customWidth="1"/>
    <col min="2" max="2" width="64.375" style="7" bestFit="1" customWidth="1"/>
    <col min="3" max="5" width="7.125" style="7" customWidth="1"/>
    <col min="6" max="6" width="22" style="7" customWidth="1"/>
    <col min="7" max="7" width="6.375" customWidth="1"/>
    <col min="8" max="9" width="6.75" customWidth="1"/>
    <col min="10" max="12" width="6" style="7" customWidth="1"/>
    <col min="13" max="13" width="20.375" style="7" customWidth="1"/>
    <col min="14" max="14" width="2.75" hidden="1" customWidth="1"/>
    <col min="15" max="15" width="8.25" hidden="1" customWidth="1"/>
  </cols>
  <sheetData>
    <row r="1" spans="1:52" s="2" customFormat="1" ht="57.75" customHeight="1">
      <c r="A1" s="128" t="s">
        <v>15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</row>
    <row r="2" spans="1:52" s="2" customFormat="1" ht="22.5" customHeight="1">
      <c r="A2" s="138" t="s">
        <v>24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 s="1" customFormat="1" ht="39" customHeight="1">
      <c r="A3" s="130" t="s">
        <v>4</v>
      </c>
      <c r="B3" s="129" t="s">
        <v>3</v>
      </c>
      <c r="C3" s="135" t="s">
        <v>5</v>
      </c>
      <c r="D3" s="135"/>
      <c r="E3" s="135"/>
      <c r="F3" s="135"/>
      <c r="G3" s="141" t="s">
        <v>297</v>
      </c>
      <c r="H3" s="141"/>
      <c r="I3" s="141"/>
      <c r="J3" s="137" t="s">
        <v>298</v>
      </c>
      <c r="K3" s="137"/>
      <c r="L3" s="137"/>
      <c r="M3" s="129" t="s">
        <v>13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52" s="1" customFormat="1" ht="27.75" customHeight="1">
      <c r="A4" s="131"/>
      <c r="B4" s="129"/>
      <c r="C4" s="133" t="s">
        <v>10</v>
      </c>
      <c r="D4" s="139" t="s">
        <v>11</v>
      </c>
      <c r="E4" s="139" t="s">
        <v>12</v>
      </c>
      <c r="F4" s="133" t="s">
        <v>300</v>
      </c>
      <c r="G4" s="132" t="s">
        <v>6</v>
      </c>
      <c r="H4" s="132"/>
      <c r="I4" s="132"/>
      <c r="J4" s="136" t="s">
        <v>299</v>
      </c>
      <c r="K4" s="137"/>
      <c r="L4" s="137"/>
      <c r="M4" s="129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 s="1" customFormat="1" ht="27.75" customHeight="1">
      <c r="A5" s="132"/>
      <c r="B5" s="129"/>
      <c r="C5" s="134"/>
      <c r="D5" s="140"/>
      <c r="E5" s="140"/>
      <c r="F5" s="134"/>
      <c r="G5" s="5" t="s">
        <v>2</v>
      </c>
      <c r="H5" s="5" t="s">
        <v>0</v>
      </c>
      <c r="I5" s="5" t="s">
        <v>1</v>
      </c>
      <c r="J5" s="10" t="s">
        <v>7</v>
      </c>
      <c r="K5" s="10" t="s">
        <v>8</v>
      </c>
      <c r="L5" s="10" t="s">
        <v>9</v>
      </c>
      <c r="M5" s="129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</row>
    <row r="6" spans="1:52" s="1" customFormat="1" ht="26.25" customHeight="1">
      <c r="A6" s="3"/>
      <c r="B6" s="6">
        <f>SUBTOTAL(3,B7:B289)</f>
        <v>131</v>
      </c>
      <c r="C6" s="23">
        <f>SUBTOTAL(3,C21:C29773)</f>
        <v>64</v>
      </c>
      <c r="D6" s="23">
        <f>SUBTOTAL(3,D21:D29773)</f>
        <v>82</v>
      </c>
      <c r="E6" s="23">
        <f>SUBTOTAL(3,E21:E29773)</f>
        <v>6</v>
      </c>
      <c r="F6" s="23"/>
      <c r="G6" s="25">
        <f>SUBTOTAL(9,G21:G29773)</f>
        <v>1373</v>
      </c>
      <c r="H6" s="4">
        <f>SUBTOTAL(9,H21:H29773)</f>
        <v>386</v>
      </c>
      <c r="I6" s="4">
        <f>SUBTOTAL(9,I21:I29773)</f>
        <v>987</v>
      </c>
      <c r="J6" s="24">
        <f>SUM(K6:L6)</f>
        <v>220</v>
      </c>
      <c r="K6" s="8">
        <f>SUM(K21:K214)</f>
        <v>104</v>
      </c>
      <c r="L6" s="8">
        <f>SUM(L21:L229)</f>
        <v>116</v>
      </c>
      <c r="M6" s="6"/>
      <c r="N6" t="s">
        <v>20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spans="1:52" s="9" customFormat="1" ht="39.75" customHeight="1">
      <c r="A7" s="17">
        <v>1</v>
      </c>
      <c r="B7" s="43" t="s">
        <v>240</v>
      </c>
      <c r="C7" s="31" t="s">
        <v>16</v>
      </c>
      <c r="D7" s="43"/>
      <c r="E7" s="43"/>
      <c r="F7" s="40" t="s">
        <v>241</v>
      </c>
      <c r="G7" s="22">
        <f>SUM(H7:I7)</f>
        <v>15</v>
      </c>
      <c r="H7" s="39">
        <v>7</v>
      </c>
      <c r="I7" s="39">
        <v>8</v>
      </c>
      <c r="J7" s="22">
        <f t="shared" ref="J7:J73" si="0">SUM(K7:L7)</f>
        <v>1</v>
      </c>
      <c r="K7" s="80">
        <v>1</v>
      </c>
      <c r="L7" s="80">
        <v>0</v>
      </c>
      <c r="M7" s="11"/>
      <c r="N7" t="s">
        <v>17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 s="9" customFormat="1" ht="39.75" customHeight="1">
      <c r="A8" s="17">
        <v>2</v>
      </c>
      <c r="B8" s="43" t="s">
        <v>242</v>
      </c>
      <c r="C8" s="31" t="s">
        <v>16</v>
      </c>
      <c r="D8" s="43"/>
      <c r="E8" s="43"/>
      <c r="F8" s="37" t="s">
        <v>243</v>
      </c>
      <c r="G8" s="22">
        <f t="shared" ref="G8:G16" si="1">SUM(H8:I8)</f>
        <v>7</v>
      </c>
      <c r="H8" s="39">
        <v>3</v>
      </c>
      <c r="I8" s="39">
        <v>4</v>
      </c>
      <c r="J8" s="22">
        <f t="shared" si="0"/>
        <v>0</v>
      </c>
      <c r="K8" s="40">
        <v>0</v>
      </c>
      <c r="L8" s="40">
        <v>0</v>
      </c>
      <c r="M8" s="11"/>
      <c r="N8" t="s">
        <v>18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 s="9" customFormat="1" ht="39.75" customHeight="1">
      <c r="A9" s="17">
        <v>3</v>
      </c>
      <c r="B9" s="43" t="s">
        <v>244</v>
      </c>
      <c r="C9" s="43"/>
      <c r="D9" s="31" t="s">
        <v>16</v>
      </c>
      <c r="E9" s="43"/>
      <c r="F9" s="40" t="s">
        <v>245</v>
      </c>
      <c r="G9" s="22">
        <f t="shared" si="1"/>
        <v>12</v>
      </c>
      <c r="H9" s="39">
        <v>6</v>
      </c>
      <c r="I9" s="39">
        <v>6</v>
      </c>
      <c r="J9" s="22">
        <f t="shared" si="0"/>
        <v>0</v>
      </c>
      <c r="K9" s="40">
        <v>0</v>
      </c>
      <c r="L9" s="40">
        <v>0</v>
      </c>
      <c r="M9" s="11"/>
      <c r="N9" t="s">
        <v>23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2" s="20" customFormat="1" ht="39.75" customHeight="1">
      <c r="A10" s="11">
        <v>4</v>
      </c>
      <c r="B10" s="43" t="s">
        <v>246</v>
      </c>
      <c r="C10" s="31" t="s">
        <v>16</v>
      </c>
      <c r="D10" s="43"/>
      <c r="E10" s="31"/>
      <c r="F10" s="40" t="s">
        <v>247</v>
      </c>
      <c r="G10" s="22">
        <f t="shared" si="1"/>
        <v>10</v>
      </c>
      <c r="H10" s="39">
        <v>5</v>
      </c>
      <c r="I10" s="39">
        <v>5</v>
      </c>
      <c r="J10" s="22">
        <f t="shared" si="0"/>
        <v>1</v>
      </c>
      <c r="K10" s="40">
        <v>1</v>
      </c>
      <c r="L10" s="40">
        <v>0</v>
      </c>
      <c r="M10" s="11"/>
      <c r="N10" s="20" t="s">
        <v>19</v>
      </c>
    </row>
    <row r="11" spans="1:52" s="20" customFormat="1" ht="39.75" customHeight="1">
      <c r="A11" s="11">
        <v>5</v>
      </c>
      <c r="B11" s="43" t="s">
        <v>248</v>
      </c>
      <c r="C11" s="31" t="s">
        <v>16</v>
      </c>
      <c r="D11" s="43"/>
      <c r="E11" s="119"/>
      <c r="F11" s="37" t="s">
        <v>249</v>
      </c>
      <c r="G11" s="22">
        <f t="shared" si="1"/>
        <v>13</v>
      </c>
      <c r="H11" s="39">
        <v>3</v>
      </c>
      <c r="I11" s="39">
        <v>10</v>
      </c>
      <c r="J11" s="22">
        <f t="shared" si="0"/>
        <v>13</v>
      </c>
      <c r="K11" s="40">
        <v>9</v>
      </c>
      <c r="L11" s="40">
        <v>4</v>
      </c>
      <c r="M11" s="11"/>
      <c r="N11" s="20" t="s">
        <v>21</v>
      </c>
    </row>
    <row r="12" spans="1:52" s="20" customFormat="1" ht="39.75" customHeight="1">
      <c r="A12" s="17">
        <v>6</v>
      </c>
      <c r="B12" s="43" t="s">
        <v>250</v>
      </c>
      <c r="C12" s="43"/>
      <c r="D12" s="31" t="s">
        <v>16</v>
      </c>
      <c r="E12" s="43"/>
      <c r="F12" s="37" t="s">
        <v>251</v>
      </c>
      <c r="G12" s="22">
        <f t="shared" si="1"/>
        <v>8</v>
      </c>
      <c r="H12" s="39">
        <v>5</v>
      </c>
      <c r="I12" s="39">
        <v>3</v>
      </c>
      <c r="J12" s="22">
        <f t="shared" si="0"/>
        <v>1</v>
      </c>
      <c r="K12" s="40">
        <v>1</v>
      </c>
      <c r="L12" s="40">
        <v>0</v>
      </c>
      <c r="M12" s="11"/>
      <c r="N12" s="20" t="s">
        <v>22</v>
      </c>
    </row>
    <row r="13" spans="1:52" s="20" customFormat="1" ht="39.75" customHeight="1">
      <c r="A13" s="17">
        <v>7</v>
      </c>
      <c r="B13" s="43" t="s">
        <v>252</v>
      </c>
      <c r="C13" s="31" t="s">
        <v>16</v>
      </c>
      <c r="D13" s="43"/>
      <c r="E13" s="43"/>
      <c r="F13" s="40" t="s">
        <v>247</v>
      </c>
      <c r="G13" s="22">
        <f t="shared" si="1"/>
        <v>20</v>
      </c>
      <c r="H13" s="39">
        <v>0</v>
      </c>
      <c r="I13" s="39">
        <v>20</v>
      </c>
      <c r="J13" s="22">
        <f t="shared" si="0"/>
        <v>0</v>
      </c>
      <c r="K13" s="40">
        <v>0</v>
      </c>
      <c r="L13" s="40">
        <v>0</v>
      </c>
      <c r="M13" s="11"/>
    </row>
    <row r="14" spans="1:52" s="20" customFormat="1" ht="39.75" customHeight="1">
      <c r="A14" s="17">
        <v>8</v>
      </c>
      <c r="B14" s="43" t="s">
        <v>253</v>
      </c>
      <c r="C14" s="31" t="s">
        <v>16</v>
      </c>
      <c r="D14" s="43"/>
      <c r="E14" s="43"/>
      <c r="F14" s="40" t="s">
        <v>254</v>
      </c>
      <c r="G14" s="22">
        <f t="shared" si="1"/>
        <v>9</v>
      </c>
      <c r="H14" s="39">
        <v>6</v>
      </c>
      <c r="I14" s="39">
        <v>3</v>
      </c>
      <c r="J14" s="22">
        <f t="shared" si="0"/>
        <v>0</v>
      </c>
      <c r="K14" s="40">
        <v>0</v>
      </c>
      <c r="L14" s="40">
        <v>0</v>
      </c>
      <c r="M14" s="15"/>
    </row>
    <row r="15" spans="1:52" s="20" customFormat="1" ht="39.75" customHeight="1">
      <c r="A15" s="11">
        <v>9</v>
      </c>
      <c r="B15" s="43" t="s">
        <v>255</v>
      </c>
      <c r="C15" s="43"/>
      <c r="D15" s="43" t="s">
        <v>16</v>
      </c>
      <c r="E15" s="43"/>
      <c r="F15" s="37" t="s">
        <v>256</v>
      </c>
      <c r="G15" s="22">
        <f t="shared" si="1"/>
        <v>10</v>
      </c>
      <c r="H15" s="39">
        <v>5</v>
      </c>
      <c r="I15" s="39">
        <v>5</v>
      </c>
      <c r="J15" s="22">
        <f t="shared" si="0"/>
        <v>4</v>
      </c>
      <c r="K15" s="40">
        <v>4</v>
      </c>
      <c r="L15" s="40">
        <v>0</v>
      </c>
      <c r="M15" s="15"/>
    </row>
    <row r="16" spans="1:52" s="21" customFormat="1" ht="39.75" customHeight="1">
      <c r="A16" s="11">
        <v>10</v>
      </c>
      <c r="B16" s="43" t="s">
        <v>257</v>
      </c>
      <c r="C16" s="43"/>
      <c r="D16" s="50" t="s">
        <v>16</v>
      </c>
      <c r="E16" s="43"/>
      <c r="F16" s="37" t="s">
        <v>258</v>
      </c>
      <c r="G16" s="22">
        <f t="shared" si="1"/>
        <v>10</v>
      </c>
      <c r="H16" s="39">
        <v>1</v>
      </c>
      <c r="I16" s="39">
        <v>9</v>
      </c>
      <c r="J16" s="22">
        <f t="shared" si="0"/>
        <v>1</v>
      </c>
      <c r="K16" s="40">
        <v>0</v>
      </c>
      <c r="L16" s="40">
        <v>1</v>
      </c>
      <c r="M16" s="120"/>
      <c r="N16" s="20"/>
      <c r="O16" s="20"/>
      <c r="P16" s="20"/>
      <c r="Q16" s="20"/>
    </row>
    <row r="17" spans="1:13">
      <c r="A17" s="17">
        <v>11</v>
      </c>
      <c r="B17" s="13" t="s">
        <v>117</v>
      </c>
      <c r="C17" s="31" t="s">
        <v>16</v>
      </c>
      <c r="D17" s="13"/>
      <c r="E17" s="13"/>
      <c r="F17" s="40" t="s">
        <v>118</v>
      </c>
      <c r="G17" s="22">
        <f t="shared" ref="G17:G23" si="2">SUM(H17:I17)</f>
        <v>7</v>
      </c>
      <c r="H17" s="12">
        <v>1</v>
      </c>
      <c r="I17" s="12">
        <v>6</v>
      </c>
      <c r="J17" s="22">
        <f t="shared" si="0"/>
        <v>0</v>
      </c>
      <c r="K17" s="11">
        <v>0</v>
      </c>
      <c r="L17" s="11">
        <v>0</v>
      </c>
      <c r="M17" s="11"/>
    </row>
    <row r="18" spans="1:13" ht="40.5">
      <c r="A18" s="17">
        <v>12</v>
      </c>
      <c r="B18" s="13" t="s">
        <v>119</v>
      </c>
      <c r="C18" s="13" t="s">
        <v>16</v>
      </c>
      <c r="D18" s="13"/>
      <c r="E18" s="13"/>
      <c r="F18" s="78" t="s">
        <v>120</v>
      </c>
      <c r="G18" s="22">
        <f t="shared" si="2"/>
        <v>13</v>
      </c>
      <c r="H18" s="12">
        <v>3</v>
      </c>
      <c r="I18" s="12">
        <v>10</v>
      </c>
      <c r="J18" s="22">
        <f t="shared" si="0"/>
        <v>2</v>
      </c>
      <c r="K18" s="11">
        <v>1</v>
      </c>
      <c r="L18" s="11">
        <v>1</v>
      </c>
      <c r="M18" s="11"/>
    </row>
    <row r="19" spans="1:13">
      <c r="A19" s="17">
        <v>13</v>
      </c>
      <c r="B19" s="31" t="s">
        <v>121</v>
      </c>
      <c r="C19" s="31" t="s">
        <v>16</v>
      </c>
      <c r="D19" s="31"/>
      <c r="E19" s="13"/>
      <c r="F19" s="11" t="s">
        <v>122</v>
      </c>
      <c r="G19" s="22">
        <f t="shared" si="2"/>
        <v>22</v>
      </c>
      <c r="H19" s="19">
        <v>8</v>
      </c>
      <c r="I19" s="19">
        <v>14</v>
      </c>
      <c r="J19" s="22">
        <f t="shared" si="0"/>
        <v>1</v>
      </c>
      <c r="K19" s="44">
        <v>0</v>
      </c>
      <c r="L19" s="44">
        <v>1</v>
      </c>
      <c r="M19" s="11"/>
    </row>
    <row r="20" spans="1:13">
      <c r="A20" s="11">
        <v>14</v>
      </c>
      <c r="B20" s="31" t="s">
        <v>123</v>
      </c>
      <c r="C20" s="31" t="s">
        <v>16</v>
      </c>
      <c r="D20" s="31"/>
      <c r="E20" s="31"/>
      <c r="F20" s="87" t="s">
        <v>124</v>
      </c>
      <c r="G20" s="22">
        <f t="shared" si="2"/>
        <v>6</v>
      </c>
      <c r="H20" s="19">
        <v>3</v>
      </c>
      <c r="I20" s="19">
        <v>3</v>
      </c>
      <c r="J20" s="22">
        <f t="shared" si="0"/>
        <v>0</v>
      </c>
      <c r="K20" s="11">
        <v>0</v>
      </c>
      <c r="L20" s="11">
        <v>0</v>
      </c>
      <c r="M20" s="11"/>
    </row>
    <row r="21" spans="1:13" ht="27">
      <c r="A21" s="11">
        <v>15</v>
      </c>
      <c r="B21" s="26" t="s">
        <v>25</v>
      </c>
      <c r="C21" s="26" t="s">
        <v>16</v>
      </c>
      <c r="D21" s="26" t="s">
        <v>16</v>
      </c>
      <c r="E21" s="32"/>
      <c r="F21" s="17" t="s">
        <v>26</v>
      </c>
      <c r="G21" s="28">
        <f t="shared" si="2"/>
        <v>5</v>
      </c>
      <c r="H21" s="27">
        <v>3</v>
      </c>
      <c r="I21" s="27">
        <v>2</v>
      </c>
      <c r="J21" s="22">
        <f t="shared" si="0"/>
        <v>0</v>
      </c>
      <c r="K21" s="30">
        <v>0</v>
      </c>
      <c r="L21" s="30">
        <v>0</v>
      </c>
      <c r="M21" s="18"/>
    </row>
    <row r="22" spans="1:13" ht="33">
      <c r="A22" s="17">
        <v>16</v>
      </c>
      <c r="B22" s="26" t="s">
        <v>27</v>
      </c>
      <c r="C22" s="26" t="s">
        <v>16</v>
      </c>
      <c r="D22" s="26" t="s">
        <v>16</v>
      </c>
      <c r="E22" s="26"/>
      <c r="F22" s="35" t="s">
        <v>28</v>
      </c>
      <c r="G22" s="28">
        <f t="shared" si="2"/>
        <v>5</v>
      </c>
      <c r="H22" s="27">
        <v>2</v>
      </c>
      <c r="I22" s="27">
        <v>3</v>
      </c>
      <c r="J22" s="22">
        <f t="shared" si="0"/>
        <v>1</v>
      </c>
      <c r="K22" s="33">
        <v>1</v>
      </c>
      <c r="L22" s="33">
        <v>0</v>
      </c>
      <c r="M22" s="18"/>
    </row>
    <row r="23" spans="1:13">
      <c r="A23" s="17">
        <v>17</v>
      </c>
      <c r="B23" s="26" t="s">
        <v>29</v>
      </c>
      <c r="C23" s="26" t="s">
        <v>16</v>
      </c>
      <c r="D23" s="26"/>
      <c r="E23" s="36"/>
      <c r="F23" s="35" t="s">
        <v>30</v>
      </c>
      <c r="G23" s="28">
        <f t="shared" si="2"/>
        <v>5</v>
      </c>
      <c r="H23" s="27">
        <v>5</v>
      </c>
      <c r="I23" s="27">
        <v>0</v>
      </c>
      <c r="J23" s="22">
        <f t="shared" si="0"/>
        <v>0</v>
      </c>
      <c r="K23" s="33">
        <v>0</v>
      </c>
      <c r="L23" s="33">
        <v>0</v>
      </c>
      <c r="M23" s="18"/>
    </row>
    <row r="24" spans="1:13" ht="27">
      <c r="A24" s="17">
        <v>18</v>
      </c>
      <c r="B24" s="41" t="s">
        <v>287</v>
      </c>
      <c r="C24" s="31"/>
      <c r="D24" s="31" t="s">
        <v>16</v>
      </c>
      <c r="E24" s="106"/>
      <c r="F24" s="42" t="s">
        <v>288</v>
      </c>
      <c r="G24" s="28">
        <v>33</v>
      </c>
      <c r="H24" s="27">
        <v>33</v>
      </c>
      <c r="I24" s="27">
        <v>0</v>
      </c>
      <c r="J24" s="22">
        <f t="shared" si="0"/>
        <v>1</v>
      </c>
      <c r="K24" s="41">
        <v>0</v>
      </c>
      <c r="L24" s="41">
        <v>1</v>
      </c>
      <c r="M24" s="38" t="s">
        <v>33</v>
      </c>
    </row>
    <row r="25" spans="1:13" ht="27">
      <c r="A25" s="11">
        <v>19</v>
      </c>
      <c r="B25" s="41" t="s">
        <v>289</v>
      </c>
      <c r="C25" s="31"/>
      <c r="D25" s="31" t="s">
        <v>16</v>
      </c>
      <c r="E25" s="106"/>
      <c r="F25" s="42" t="s">
        <v>290</v>
      </c>
      <c r="G25" s="22">
        <f>SUM(H25:I25)</f>
        <v>7</v>
      </c>
      <c r="H25" s="19">
        <v>1</v>
      </c>
      <c r="I25" s="19">
        <v>6</v>
      </c>
      <c r="J25" s="22">
        <f t="shared" si="0"/>
        <v>1</v>
      </c>
      <c r="K25" s="41">
        <v>0</v>
      </c>
      <c r="L25" s="41">
        <v>1</v>
      </c>
      <c r="M25" s="31" t="s">
        <v>83</v>
      </c>
    </row>
    <row r="26" spans="1:13">
      <c r="A26" s="11">
        <v>20</v>
      </c>
      <c r="B26" s="41" t="s">
        <v>291</v>
      </c>
      <c r="C26" s="31"/>
      <c r="D26" s="31" t="s">
        <v>16</v>
      </c>
      <c r="E26" s="106"/>
      <c r="F26" s="42" t="s">
        <v>292</v>
      </c>
      <c r="G26" s="22">
        <f>SUM(H26:I26)</f>
        <v>0</v>
      </c>
      <c r="H26" s="19">
        <v>0</v>
      </c>
      <c r="I26" s="19">
        <v>0</v>
      </c>
      <c r="J26" s="126">
        <v>0</v>
      </c>
      <c r="K26" s="41">
        <v>0</v>
      </c>
      <c r="L26" s="41">
        <v>0</v>
      </c>
      <c r="M26" s="31" t="s">
        <v>83</v>
      </c>
    </row>
    <row r="27" spans="1:13">
      <c r="A27" s="17">
        <v>21</v>
      </c>
      <c r="B27" s="32" t="s">
        <v>293</v>
      </c>
      <c r="C27" s="32"/>
      <c r="D27" s="26" t="s">
        <v>16</v>
      </c>
      <c r="E27" s="32"/>
      <c r="F27" s="33" t="s">
        <v>294</v>
      </c>
      <c r="G27" s="28">
        <v>10</v>
      </c>
      <c r="H27" s="29">
        <v>3</v>
      </c>
      <c r="I27" s="29">
        <v>7</v>
      </c>
      <c r="J27" s="28">
        <v>1</v>
      </c>
      <c r="K27" s="33">
        <v>2</v>
      </c>
      <c r="L27" s="33"/>
      <c r="M27" s="33"/>
    </row>
    <row r="28" spans="1:13">
      <c r="A28" s="17">
        <v>22</v>
      </c>
      <c r="B28" s="31" t="s">
        <v>295</v>
      </c>
      <c r="C28" s="31" t="s">
        <v>16</v>
      </c>
      <c r="D28" s="13"/>
      <c r="E28" s="13"/>
      <c r="F28" s="127" t="s">
        <v>296</v>
      </c>
      <c r="G28" s="22">
        <v>5</v>
      </c>
      <c r="H28" s="12">
        <v>1</v>
      </c>
      <c r="I28" s="12">
        <v>4</v>
      </c>
      <c r="J28" s="22">
        <v>1</v>
      </c>
      <c r="K28" s="11">
        <v>0</v>
      </c>
      <c r="L28" s="11">
        <v>1</v>
      </c>
      <c r="M28" s="11"/>
    </row>
    <row r="29" spans="1:13">
      <c r="A29" s="17">
        <v>23</v>
      </c>
      <c r="B29" s="43" t="s">
        <v>178</v>
      </c>
      <c r="C29" s="43" t="s">
        <v>179</v>
      </c>
      <c r="D29" s="77" t="s">
        <v>16</v>
      </c>
      <c r="E29" s="43"/>
      <c r="F29" s="47" t="s">
        <v>180</v>
      </c>
      <c r="G29" s="22">
        <v>0</v>
      </c>
      <c r="H29" s="39">
        <v>0</v>
      </c>
      <c r="I29" s="39">
        <v>0</v>
      </c>
      <c r="J29" s="22">
        <f t="shared" si="0"/>
        <v>0</v>
      </c>
      <c r="K29" s="80">
        <v>0</v>
      </c>
      <c r="L29" s="80">
        <v>0</v>
      </c>
      <c r="M29" s="11"/>
    </row>
    <row r="30" spans="1:13">
      <c r="A30" s="11">
        <v>24</v>
      </c>
      <c r="B30" s="13" t="s">
        <v>181</v>
      </c>
      <c r="C30" s="43"/>
      <c r="D30" s="43" t="s">
        <v>16</v>
      </c>
      <c r="E30" s="43"/>
      <c r="F30" s="40" t="s">
        <v>182</v>
      </c>
      <c r="G30" s="22">
        <f t="shared" ref="G30:G36" si="3">SUM(H30:I30)</f>
        <v>15</v>
      </c>
      <c r="H30" s="39">
        <v>4</v>
      </c>
      <c r="I30" s="39">
        <v>11</v>
      </c>
      <c r="J30" s="22">
        <f t="shared" si="0"/>
        <v>0</v>
      </c>
      <c r="K30" s="40">
        <v>0</v>
      </c>
      <c r="L30" s="40">
        <v>0</v>
      </c>
      <c r="M30" s="11"/>
    </row>
    <row r="31" spans="1:13" ht="40.5">
      <c r="A31" s="11">
        <v>25</v>
      </c>
      <c r="B31" s="43" t="s">
        <v>183</v>
      </c>
      <c r="C31" s="43"/>
      <c r="D31" s="43" t="s">
        <v>16</v>
      </c>
      <c r="E31" s="43"/>
      <c r="F31" s="99" t="s">
        <v>184</v>
      </c>
      <c r="G31" s="22">
        <f t="shared" si="3"/>
        <v>9</v>
      </c>
      <c r="H31" s="39">
        <v>2</v>
      </c>
      <c r="I31" s="39">
        <v>7</v>
      </c>
      <c r="J31" s="22">
        <f t="shared" si="0"/>
        <v>2</v>
      </c>
      <c r="K31" s="40">
        <v>2</v>
      </c>
      <c r="L31" s="40">
        <v>0</v>
      </c>
      <c r="M31" s="11"/>
    </row>
    <row r="32" spans="1:13" ht="27">
      <c r="A32" s="17">
        <v>26</v>
      </c>
      <c r="B32" s="43" t="s">
        <v>185</v>
      </c>
      <c r="C32" s="43" t="s">
        <v>64</v>
      </c>
      <c r="D32" s="43" t="s">
        <v>16</v>
      </c>
      <c r="E32" s="43"/>
      <c r="F32" s="99" t="s">
        <v>186</v>
      </c>
      <c r="G32" s="22">
        <f t="shared" si="3"/>
        <v>9</v>
      </c>
      <c r="H32" s="39">
        <v>2</v>
      </c>
      <c r="I32" s="39">
        <v>7</v>
      </c>
      <c r="J32" s="22">
        <f t="shared" si="0"/>
        <v>1</v>
      </c>
      <c r="K32" s="40">
        <v>0</v>
      </c>
      <c r="L32" s="40">
        <v>1</v>
      </c>
      <c r="M32" s="11"/>
    </row>
    <row r="33" spans="1:13">
      <c r="A33" s="17">
        <v>27</v>
      </c>
      <c r="B33" s="13" t="s">
        <v>152</v>
      </c>
      <c r="C33" s="13"/>
      <c r="D33" s="26" t="s">
        <v>16</v>
      </c>
      <c r="E33" s="13"/>
      <c r="F33" s="11" t="s">
        <v>153</v>
      </c>
      <c r="G33" s="22">
        <f t="shared" si="3"/>
        <v>10</v>
      </c>
      <c r="H33" s="12">
        <v>2</v>
      </c>
      <c r="I33" s="12">
        <v>8</v>
      </c>
      <c r="J33" s="22">
        <f t="shared" si="0"/>
        <v>0</v>
      </c>
      <c r="K33" s="11">
        <v>0</v>
      </c>
      <c r="L33" s="11">
        <v>0</v>
      </c>
      <c r="M33" s="38" t="s">
        <v>33</v>
      </c>
    </row>
    <row r="34" spans="1:13">
      <c r="A34" s="17">
        <v>28</v>
      </c>
      <c r="B34" s="13" t="s">
        <v>154</v>
      </c>
      <c r="C34" s="13"/>
      <c r="D34" s="31" t="s">
        <v>16</v>
      </c>
      <c r="E34" s="13"/>
      <c r="F34" s="87" t="s">
        <v>155</v>
      </c>
      <c r="G34" s="22">
        <f t="shared" si="3"/>
        <v>9</v>
      </c>
      <c r="H34" s="12">
        <v>2</v>
      </c>
      <c r="I34" s="12">
        <v>7</v>
      </c>
      <c r="J34" s="22">
        <f t="shared" si="0"/>
        <v>0</v>
      </c>
      <c r="K34" s="11">
        <v>0</v>
      </c>
      <c r="L34" s="11">
        <v>0</v>
      </c>
      <c r="M34" s="11"/>
    </row>
    <row r="35" spans="1:13" ht="40.5">
      <c r="A35" s="11">
        <v>29</v>
      </c>
      <c r="B35" s="13" t="s">
        <v>156</v>
      </c>
      <c r="C35" s="13">
        <v>1</v>
      </c>
      <c r="D35" s="13">
        <v>1</v>
      </c>
      <c r="E35" s="13"/>
      <c r="F35" s="78" t="s">
        <v>157</v>
      </c>
      <c r="G35" s="22">
        <f t="shared" si="3"/>
        <v>12</v>
      </c>
      <c r="H35" s="12">
        <v>2</v>
      </c>
      <c r="I35" s="12">
        <v>10</v>
      </c>
      <c r="J35" s="22">
        <f t="shared" si="0"/>
        <v>1</v>
      </c>
      <c r="K35" s="11">
        <v>0</v>
      </c>
      <c r="L35" s="11">
        <v>1</v>
      </c>
      <c r="M35" s="11" t="s">
        <v>158</v>
      </c>
    </row>
    <row r="36" spans="1:13">
      <c r="A36" s="11">
        <v>30</v>
      </c>
      <c r="B36" s="13" t="s">
        <v>159</v>
      </c>
      <c r="C36" s="13"/>
      <c r="D36" s="31" t="s">
        <v>16</v>
      </c>
      <c r="E36" s="13"/>
      <c r="F36" s="87" t="s">
        <v>160</v>
      </c>
      <c r="G36" s="22">
        <f t="shared" si="3"/>
        <v>5</v>
      </c>
      <c r="H36" s="12">
        <v>2</v>
      </c>
      <c r="I36" s="12">
        <v>3</v>
      </c>
      <c r="J36" s="22">
        <f t="shared" si="0"/>
        <v>1</v>
      </c>
      <c r="K36" s="11">
        <v>1</v>
      </c>
      <c r="L36" s="11"/>
      <c r="M36" s="11"/>
    </row>
    <row r="37" spans="1:13" ht="27">
      <c r="A37" s="17">
        <v>31</v>
      </c>
      <c r="B37" s="70" t="s">
        <v>161</v>
      </c>
      <c r="C37" s="73" t="s">
        <v>16</v>
      </c>
      <c r="D37" s="73" t="s">
        <v>16</v>
      </c>
      <c r="E37" s="70"/>
      <c r="F37" s="64" t="s">
        <v>162</v>
      </c>
      <c r="G37" s="22">
        <v>10</v>
      </c>
      <c r="H37" s="12">
        <v>1</v>
      </c>
      <c r="I37" s="12">
        <v>9</v>
      </c>
      <c r="J37" s="22">
        <f t="shared" si="0"/>
        <v>3</v>
      </c>
      <c r="K37" s="11">
        <v>0</v>
      </c>
      <c r="L37" s="11">
        <v>3</v>
      </c>
      <c r="M37" s="70" t="s">
        <v>83</v>
      </c>
    </row>
    <row r="38" spans="1:13">
      <c r="A38" s="17">
        <v>32</v>
      </c>
      <c r="B38" s="31" t="s">
        <v>163</v>
      </c>
      <c r="C38" s="31" t="s">
        <v>16</v>
      </c>
      <c r="D38" s="31"/>
      <c r="E38" s="31"/>
      <c r="F38" s="38" t="s">
        <v>164</v>
      </c>
      <c r="G38" s="22">
        <f>SUM(H38:I38)</f>
        <v>13</v>
      </c>
      <c r="H38" s="96">
        <v>8</v>
      </c>
      <c r="I38" s="96">
        <v>5</v>
      </c>
      <c r="J38" s="22">
        <f t="shared" si="0"/>
        <v>1</v>
      </c>
      <c r="K38" s="38">
        <v>0</v>
      </c>
      <c r="L38" s="38">
        <v>1</v>
      </c>
      <c r="M38" s="38"/>
    </row>
    <row r="39" spans="1:13">
      <c r="A39" s="17">
        <v>33</v>
      </c>
      <c r="B39" s="31" t="s">
        <v>165</v>
      </c>
      <c r="C39" s="31"/>
      <c r="D39" s="31" t="s">
        <v>16</v>
      </c>
      <c r="E39" s="13"/>
      <c r="F39" s="11" t="s">
        <v>166</v>
      </c>
      <c r="G39" s="22">
        <f>SUM(H39:I39)</f>
        <v>20</v>
      </c>
      <c r="H39" s="76">
        <v>1</v>
      </c>
      <c r="I39" s="76">
        <v>19</v>
      </c>
      <c r="J39" s="22">
        <f t="shared" si="0"/>
        <v>0</v>
      </c>
      <c r="K39" s="44">
        <v>0</v>
      </c>
      <c r="L39" s="44">
        <v>0</v>
      </c>
      <c r="M39" s="38" t="s">
        <v>158</v>
      </c>
    </row>
    <row r="40" spans="1:13">
      <c r="A40" s="11">
        <v>34</v>
      </c>
      <c r="B40" s="31" t="s">
        <v>167</v>
      </c>
      <c r="C40" s="13"/>
      <c r="D40" s="31" t="s">
        <v>16</v>
      </c>
      <c r="E40" s="31"/>
      <c r="F40" s="11" t="s">
        <v>166</v>
      </c>
      <c r="G40" s="22">
        <f>SUM(H40:I40)</f>
        <v>30</v>
      </c>
      <c r="H40" s="76">
        <v>0</v>
      </c>
      <c r="I40" s="76">
        <v>30</v>
      </c>
      <c r="J40" s="22">
        <f t="shared" si="0"/>
        <v>0</v>
      </c>
      <c r="K40" s="11">
        <v>0</v>
      </c>
      <c r="L40" s="11">
        <v>0</v>
      </c>
      <c r="M40" s="97" t="s">
        <v>168</v>
      </c>
    </row>
    <row r="41" spans="1:13">
      <c r="A41" s="11">
        <v>35</v>
      </c>
      <c r="B41" s="31" t="s">
        <v>169</v>
      </c>
      <c r="C41" s="31" t="s">
        <v>16</v>
      </c>
      <c r="D41" s="31"/>
      <c r="E41" s="31"/>
      <c r="F41" s="38" t="s">
        <v>170</v>
      </c>
      <c r="G41" s="22">
        <v>18</v>
      </c>
      <c r="H41" s="96">
        <v>0</v>
      </c>
      <c r="I41" s="96">
        <v>18</v>
      </c>
      <c r="J41" s="22">
        <f t="shared" si="0"/>
        <v>7</v>
      </c>
      <c r="K41" s="38">
        <v>0</v>
      </c>
      <c r="L41" s="38">
        <v>7</v>
      </c>
      <c r="M41" s="38"/>
    </row>
    <row r="42" spans="1:13">
      <c r="A42" s="17">
        <v>36</v>
      </c>
      <c r="B42" s="31" t="s">
        <v>171</v>
      </c>
      <c r="C42" s="31" t="s">
        <v>16</v>
      </c>
      <c r="D42" s="31"/>
      <c r="E42" s="31"/>
      <c r="F42" s="38" t="s">
        <v>170</v>
      </c>
      <c r="G42" s="22">
        <v>16</v>
      </c>
      <c r="H42" s="96">
        <v>0</v>
      </c>
      <c r="I42" s="96">
        <v>16</v>
      </c>
      <c r="J42" s="22">
        <f t="shared" si="0"/>
        <v>8</v>
      </c>
      <c r="K42" s="38">
        <v>0</v>
      </c>
      <c r="L42" s="38">
        <v>8</v>
      </c>
      <c r="M42" s="38"/>
    </row>
    <row r="43" spans="1:13">
      <c r="A43" s="17">
        <v>37</v>
      </c>
      <c r="B43" s="31" t="s">
        <v>172</v>
      </c>
      <c r="C43" s="31" t="s">
        <v>16</v>
      </c>
      <c r="D43" s="31"/>
      <c r="E43" s="31"/>
      <c r="F43" s="42" t="s">
        <v>173</v>
      </c>
      <c r="G43" s="22">
        <f>SUM(H43:I43)</f>
        <v>16</v>
      </c>
      <c r="H43" s="19">
        <v>0</v>
      </c>
      <c r="I43" s="19">
        <v>16</v>
      </c>
      <c r="J43" s="22">
        <f t="shared" si="0"/>
        <v>7</v>
      </c>
      <c r="K43" s="98">
        <v>0</v>
      </c>
      <c r="L43" s="98">
        <v>7</v>
      </c>
      <c r="M43" s="38"/>
    </row>
    <row r="44" spans="1:13">
      <c r="A44" s="17">
        <v>38</v>
      </c>
      <c r="B44" s="13" t="s">
        <v>174</v>
      </c>
      <c r="C44" s="31" t="s">
        <v>16</v>
      </c>
      <c r="D44" s="11"/>
      <c r="E44" s="13"/>
      <c r="F44" s="31" t="s">
        <v>175</v>
      </c>
      <c r="G44" s="22">
        <v>11</v>
      </c>
      <c r="H44" s="12">
        <v>2</v>
      </c>
      <c r="I44" s="12">
        <v>9</v>
      </c>
      <c r="J44" s="22">
        <f t="shared" si="0"/>
        <v>9</v>
      </c>
      <c r="K44" s="14">
        <v>2</v>
      </c>
      <c r="L44" s="14">
        <v>7</v>
      </c>
      <c r="M44" s="11"/>
    </row>
    <row r="45" spans="1:13">
      <c r="A45" s="11">
        <v>39</v>
      </c>
      <c r="B45" s="13" t="s">
        <v>176</v>
      </c>
      <c r="C45" s="13"/>
      <c r="D45" s="13" t="s">
        <v>64</v>
      </c>
      <c r="E45" s="13"/>
      <c r="F45" s="11" t="s">
        <v>177</v>
      </c>
      <c r="G45" s="22">
        <f>SUM(H45:I45)</f>
        <v>10</v>
      </c>
      <c r="H45" s="12">
        <v>3</v>
      </c>
      <c r="I45" s="12">
        <v>7</v>
      </c>
      <c r="J45" s="22">
        <f t="shared" si="0"/>
        <v>0</v>
      </c>
      <c r="K45" s="11">
        <v>0</v>
      </c>
      <c r="L45" s="11">
        <v>0</v>
      </c>
      <c r="M45" s="11"/>
    </row>
    <row r="46" spans="1:13">
      <c r="A46" s="11">
        <v>40</v>
      </c>
      <c r="B46" s="43" t="s">
        <v>79</v>
      </c>
      <c r="C46" s="31" t="s">
        <v>16</v>
      </c>
      <c r="D46" s="43"/>
      <c r="E46" s="43"/>
      <c r="F46" s="40" t="s">
        <v>80</v>
      </c>
      <c r="G46" s="22">
        <f t="shared" ref="G46:G51" si="4">SUM(H46:I46)</f>
        <v>13</v>
      </c>
      <c r="H46" s="19">
        <v>1</v>
      </c>
      <c r="I46" s="19">
        <v>12</v>
      </c>
      <c r="J46" s="22">
        <f t="shared" si="0"/>
        <v>2</v>
      </c>
      <c r="K46" s="40">
        <v>2</v>
      </c>
      <c r="L46" s="40">
        <v>0</v>
      </c>
      <c r="M46" s="43"/>
    </row>
    <row r="47" spans="1:13">
      <c r="A47" s="17">
        <v>41</v>
      </c>
      <c r="B47" s="26" t="s">
        <v>81</v>
      </c>
      <c r="C47" s="32" t="s">
        <v>16</v>
      </c>
      <c r="D47" s="26"/>
      <c r="E47" s="26"/>
      <c r="F47" s="81" t="s">
        <v>82</v>
      </c>
      <c r="G47" s="28">
        <f t="shared" si="4"/>
        <v>4</v>
      </c>
      <c r="H47" s="27">
        <v>2</v>
      </c>
      <c r="I47" s="27">
        <v>2</v>
      </c>
      <c r="J47" s="22">
        <f t="shared" si="0"/>
        <v>1</v>
      </c>
      <c r="K47" s="33">
        <v>1</v>
      </c>
      <c r="L47" s="33">
        <v>0</v>
      </c>
      <c r="M47" s="33" t="s">
        <v>83</v>
      </c>
    </row>
    <row r="48" spans="1:13">
      <c r="A48" s="17">
        <v>42</v>
      </c>
      <c r="B48" s="26" t="s">
        <v>84</v>
      </c>
      <c r="C48" s="32" t="s">
        <v>16</v>
      </c>
      <c r="D48" s="26" t="s">
        <v>16</v>
      </c>
      <c r="E48" s="36"/>
      <c r="F48" s="81" t="s">
        <v>85</v>
      </c>
      <c r="G48" s="28">
        <f t="shared" si="4"/>
        <v>11</v>
      </c>
      <c r="H48" s="27">
        <v>5</v>
      </c>
      <c r="I48" s="27">
        <v>6</v>
      </c>
      <c r="J48" s="22">
        <f t="shared" si="0"/>
        <v>1</v>
      </c>
      <c r="K48" s="33">
        <v>1</v>
      </c>
      <c r="L48" s="33">
        <v>0</v>
      </c>
      <c r="M48" s="33" t="s">
        <v>83</v>
      </c>
    </row>
    <row r="49" spans="1:13">
      <c r="A49" s="17">
        <v>43</v>
      </c>
      <c r="B49" s="32" t="s">
        <v>86</v>
      </c>
      <c r="C49" s="32" t="s">
        <v>16</v>
      </c>
      <c r="D49" s="32"/>
      <c r="E49" s="32"/>
      <c r="F49" s="33" t="s">
        <v>87</v>
      </c>
      <c r="G49" s="28">
        <f t="shared" si="4"/>
        <v>0</v>
      </c>
      <c r="H49" s="29"/>
      <c r="I49" s="29"/>
      <c r="J49" s="22">
        <f t="shared" si="0"/>
        <v>0</v>
      </c>
      <c r="K49" s="33">
        <v>0</v>
      </c>
      <c r="L49" s="33">
        <v>0</v>
      </c>
      <c r="M49" s="33" t="s">
        <v>83</v>
      </c>
    </row>
    <row r="50" spans="1:13">
      <c r="A50" s="11">
        <v>44</v>
      </c>
      <c r="B50" s="43" t="s">
        <v>88</v>
      </c>
      <c r="C50" s="43" t="s">
        <v>16</v>
      </c>
      <c r="D50" s="43" t="s">
        <v>16</v>
      </c>
      <c r="E50" s="43"/>
      <c r="F50" s="40" t="s">
        <v>89</v>
      </c>
      <c r="G50" s="22">
        <f t="shared" si="4"/>
        <v>14</v>
      </c>
      <c r="H50" s="39">
        <v>3</v>
      </c>
      <c r="I50" s="39">
        <v>11</v>
      </c>
      <c r="J50" s="22">
        <f t="shared" si="0"/>
        <v>3</v>
      </c>
      <c r="K50" s="40">
        <v>3</v>
      </c>
      <c r="L50" s="40">
        <v>0</v>
      </c>
      <c r="M50" s="40"/>
    </row>
    <row r="51" spans="1:13">
      <c r="A51" s="11">
        <v>45</v>
      </c>
      <c r="B51" s="13" t="s">
        <v>90</v>
      </c>
      <c r="C51" s="13" t="s">
        <v>16</v>
      </c>
      <c r="D51" s="13" t="s">
        <v>16</v>
      </c>
      <c r="E51" s="13"/>
      <c r="F51" s="11" t="s">
        <v>91</v>
      </c>
      <c r="G51" s="22">
        <f t="shared" si="4"/>
        <v>14</v>
      </c>
      <c r="H51" s="12">
        <v>5</v>
      </c>
      <c r="I51" s="12">
        <v>9</v>
      </c>
      <c r="J51" s="22">
        <f t="shared" si="0"/>
        <v>2</v>
      </c>
      <c r="K51" s="11">
        <v>0</v>
      </c>
      <c r="L51" s="11">
        <v>2</v>
      </c>
      <c r="M51" s="11"/>
    </row>
    <row r="52" spans="1:13" s="113" customFormat="1">
      <c r="A52" s="17">
        <v>46</v>
      </c>
      <c r="B52" s="26" t="s">
        <v>58</v>
      </c>
      <c r="C52" s="70" t="s">
        <v>16</v>
      </c>
      <c r="D52" s="70" t="s">
        <v>16</v>
      </c>
      <c r="E52" s="71"/>
      <c r="F52" s="62" t="s">
        <v>59</v>
      </c>
      <c r="G52" s="66">
        <f>SUM(H52:I52)</f>
        <v>9</v>
      </c>
      <c r="H52" s="67">
        <v>5</v>
      </c>
      <c r="I52" s="67">
        <v>4</v>
      </c>
      <c r="J52" s="22">
        <f t="shared" si="0"/>
        <v>2</v>
      </c>
      <c r="K52" s="72">
        <v>1</v>
      </c>
      <c r="L52" s="72">
        <v>1</v>
      </c>
      <c r="M52" s="33" t="s">
        <v>60</v>
      </c>
    </row>
    <row r="53" spans="1:13">
      <c r="A53" s="17">
        <v>47</v>
      </c>
      <c r="B53" s="26" t="s">
        <v>61</v>
      </c>
      <c r="C53" s="70" t="s">
        <v>16</v>
      </c>
      <c r="D53" s="70" t="s">
        <v>16</v>
      </c>
      <c r="E53" s="71"/>
      <c r="F53" s="62" t="s">
        <v>62</v>
      </c>
      <c r="G53" s="66">
        <v>10</v>
      </c>
      <c r="H53" s="67">
        <v>5</v>
      </c>
      <c r="I53" s="67">
        <v>5</v>
      </c>
      <c r="J53" s="22">
        <f t="shared" si="0"/>
        <v>1</v>
      </c>
      <c r="K53" s="68">
        <v>1</v>
      </c>
      <c r="L53" s="68"/>
      <c r="M53" s="33" t="s">
        <v>60</v>
      </c>
    </row>
    <row r="54" spans="1:13">
      <c r="A54" s="17">
        <v>48</v>
      </c>
      <c r="B54" s="32" t="s">
        <v>63</v>
      </c>
      <c r="C54" s="32" t="s">
        <v>64</v>
      </c>
      <c r="D54" s="32" t="s">
        <v>64</v>
      </c>
      <c r="E54" s="75"/>
      <c r="F54" s="33" t="s">
        <v>65</v>
      </c>
      <c r="G54" s="22">
        <f>SUM(H54:I54)</f>
        <v>10</v>
      </c>
      <c r="H54" s="19">
        <v>3</v>
      </c>
      <c r="I54" s="19">
        <v>7</v>
      </c>
      <c r="J54" s="22">
        <f t="shared" si="0"/>
        <v>0</v>
      </c>
      <c r="K54" s="44">
        <v>0</v>
      </c>
      <c r="L54" s="44">
        <v>0</v>
      </c>
      <c r="M54" s="33" t="s">
        <v>66</v>
      </c>
    </row>
    <row r="55" spans="1:13" ht="27">
      <c r="A55" s="11">
        <v>49</v>
      </c>
      <c r="B55" s="32" t="s">
        <v>67</v>
      </c>
      <c r="C55" s="32" t="s">
        <v>64</v>
      </c>
      <c r="D55" s="32" t="s">
        <v>64</v>
      </c>
      <c r="E55" s="77"/>
      <c r="F55" s="17" t="s">
        <v>68</v>
      </c>
      <c r="G55" s="22">
        <f>SUM(H55:I55)</f>
        <v>7</v>
      </c>
      <c r="H55" s="19">
        <v>4</v>
      </c>
      <c r="I55" s="19">
        <v>3</v>
      </c>
      <c r="J55" s="22">
        <f t="shared" si="0"/>
        <v>0</v>
      </c>
      <c r="K55" s="11">
        <v>0</v>
      </c>
      <c r="L55" s="11">
        <v>0</v>
      </c>
      <c r="M55" s="33" t="s">
        <v>66</v>
      </c>
    </row>
    <row r="56" spans="1:13" ht="54">
      <c r="A56" s="11">
        <v>50</v>
      </c>
      <c r="B56" s="31" t="s">
        <v>69</v>
      </c>
      <c r="C56" s="31" t="s">
        <v>16</v>
      </c>
      <c r="D56" s="31" t="s">
        <v>16</v>
      </c>
      <c r="E56" s="13"/>
      <c r="F56" s="78" t="s">
        <v>70</v>
      </c>
      <c r="G56" s="22">
        <f>SUM(H56:I56)</f>
        <v>15</v>
      </c>
      <c r="H56" s="19">
        <v>2</v>
      </c>
      <c r="I56" s="19">
        <v>13</v>
      </c>
      <c r="J56" s="22">
        <f t="shared" si="0"/>
        <v>3</v>
      </c>
      <c r="K56" s="44">
        <v>2</v>
      </c>
      <c r="L56" s="44">
        <v>1</v>
      </c>
      <c r="M56" s="33" t="s">
        <v>71</v>
      </c>
    </row>
    <row r="57" spans="1:13" ht="67.5">
      <c r="A57" s="17">
        <v>51</v>
      </c>
      <c r="B57" s="26" t="s">
        <v>72</v>
      </c>
      <c r="C57" s="13"/>
      <c r="D57" s="31" t="s">
        <v>16</v>
      </c>
      <c r="E57" s="31" t="s">
        <v>16</v>
      </c>
      <c r="F57" s="78" t="s">
        <v>74</v>
      </c>
      <c r="G57" s="22">
        <f>SUM(H57:I57)</f>
        <v>7</v>
      </c>
      <c r="H57" s="19">
        <v>4</v>
      </c>
      <c r="I57" s="19">
        <v>3</v>
      </c>
      <c r="J57" s="22">
        <f t="shared" si="0"/>
        <v>0</v>
      </c>
      <c r="K57" s="11">
        <v>0</v>
      </c>
      <c r="L57" s="11">
        <v>0</v>
      </c>
      <c r="M57" s="33" t="s">
        <v>71</v>
      </c>
    </row>
    <row r="58" spans="1:13">
      <c r="A58" s="17">
        <v>52</v>
      </c>
      <c r="B58" s="123" t="s">
        <v>281</v>
      </c>
      <c r="C58" s="13"/>
      <c r="D58" s="13" t="s">
        <v>16</v>
      </c>
      <c r="E58" s="13"/>
      <c r="F58" s="122" t="s">
        <v>282</v>
      </c>
      <c r="G58" s="125">
        <f>SUM(H58:I58)</f>
        <v>14</v>
      </c>
      <c r="H58" s="124">
        <v>3</v>
      </c>
      <c r="I58" s="124">
        <v>11</v>
      </c>
      <c r="J58" s="22">
        <f t="shared" si="0"/>
        <v>0</v>
      </c>
      <c r="K58" s="122">
        <v>0</v>
      </c>
      <c r="L58" s="122">
        <v>0</v>
      </c>
      <c r="M58" s="13"/>
    </row>
    <row r="59" spans="1:13">
      <c r="A59" s="17">
        <v>53</v>
      </c>
      <c r="B59" s="13" t="s">
        <v>283</v>
      </c>
      <c r="C59" s="13"/>
      <c r="D59" s="77" t="s">
        <v>16</v>
      </c>
      <c r="E59" s="13"/>
      <c r="F59" s="11" t="s">
        <v>284</v>
      </c>
      <c r="G59" s="22">
        <v>10</v>
      </c>
      <c r="H59" s="12">
        <v>2</v>
      </c>
      <c r="I59" s="12">
        <v>8</v>
      </c>
      <c r="J59" s="22">
        <f t="shared" si="0"/>
        <v>0</v>
      </c>
      <c r="K59" s="11">
        <v>0</v>
      </c>
      <c r="L59" s="11">
        <v>0</v>
      </c>
      <c r="M59" s="11"/>
    </row>
    <row r="60" spans="1:13" ht="40.5">
      <c r="A60" s="11">
        <v>54</v>
      </c>
      <c r="B60" s="13" t="s">
        <v>285</v>
      </c>
      <c r="C60" s="13"/>
      <c r="D60" s="77" t="s">
        <v>16</v>
      </c>
      <c r="E60" s="13"/>
      <c r="F60" s="78" t="s">
        <v>286</v>
      </c>
      <c r="G60" s="22">
        <v>8</v>
      </c>
      <c r="H60" s="12">
        <v>3</v>
      </c>
      <c r="I60" s="12">
        <v>5</v>
      </c>
      <c r="J60" s="22">
        <f t="shared" si="0"/>
        <v>0</v>
      </c>
      <c r="K60" s="11">
        <v>0</v>
      </c>
      <c r="L60" s="11">
        <v>0</v>
      </c>
      <c r="M60" s="11"/>
    </row>
    <row r="61" spans="1:13">
      <c r="A61" s="11">
        <v>55</v>
      </c>
      <c r="B61" s="32" t="s">
        <v>146</v>
      </c>
      <c r="C61" s="32"/>
      <c r="D61" s="32" t="s">
        <v>16</v>
      </c>
      <c r="E61" s="32"/>
      <c r="F61" s="33" t="s">
        <v>147</v>
      </c>
      <c r="G61" s="28">
        <f>SUM(H61:I61)</f>
        <v>20</v>
      </c>
      <c r="H61" s="29">
        <v>2</v>
      </c>
      <c r="I61" s="29">
        <v>18</v>
      </c>
      <c r="J61" s="22">
        <f t="shared" si="0"/>
        <v>1</v>
      </c>
      <c r="K61" s="69">
        <v>0</v>
      </c>
      <c r="L61" s="69">
        <v>1</v>
      </c>
      <c r="M61" s="32" t="s">
        <v>148</v>
      </c>
    </row>
    <row r="62" spans="1:13">
      <c r="A62" s="17">
        <v>56</v>
      </c>
      <c r="B62" s="32" t="s">
        <v>149</v>
      </c>
      <c r="C62" s="32"/>
      <c r="D62" s="32" t="s">
        <v>16</v>
      </c>
      <c r="E62" s="32"/>
      <c r="F62" s="33" t="s">
        <v>147</v>
      </c>
      <c r="G62" s="28">
        <f>SUM(H62:I62)</f>
        <v>9</v>
      </c>
      <c r="H62" s="29">
        <v>2</v>
      </c>
      <c r="I62" s="29">
        <v>7</v>
      </c>
      <c r="J62" s="22">
        <f t="shared" si="0"/>
        <v>1</v>
      </c>
      <c r="K62" s="69">
        <v>0</v>
      </c>
      <c r="L62" s="69">
        <v>1</v>
      </c>
      <c r="M62" s="32" t="s">
        <v>148</v>
      </c>
    </row>
    <row r="63" spans="1:13" ht="54">
      <c r="A63" s="17">
        <v>57</v>
      </c>
      <c r="B63" s="31" t="s">
        <v>206</v>
      </c>
      <c r="C63" s="31" t="s">
        <v>16</v>
      </c>
      <c r="D63" s="31"/>
      <c r="E63" s="13"/>
      <c r="F63" s="78" t="s">
        <v>207</v>
      </c>
      <c r="G63" s="22">
        <v>11</v>
      </c>
      <c r="H63" s="19">
        <v>4</v>
      </c>
      <c r="I63" s="19">
        <v>7</v>
      </c>
      <c r="J63" s="22">
        <f t="shared" si="0"/>
        <v>0</v>
      </c>
      <c r="K63" s="44">
        <v>0</v>
      </c>
      <c r="L63" s="44">
        <v>0</v>
      </c>
      <c r="M63" s="18"/>
    </row>
    <row r="64" spans="1:13">
      <c r="A64" s="17">
        <v>58</v>
      </c>
      <c r="B64" s="26" t="s">
        <v>37</v>
      </c>
      <c r="C64" s="49" t="s">
        <v>16</v>
      </c>
      <c r="D64" s="26"/>
      <c r="E64" s="26"/>
      <c r="F64" s="26" t="s">
        <v>38</v>
      </c>
      <c r="G64" s="28">
        <f>SUM(H64:I64)</f>
        <v>18</v>
      </c>
      <c r="H64" s="27">
        <v>7</v>
      </c>
      <c r="I64" s="27">
        <v>11</v>
      </c>
      <c r="J64" s="22">
        <f t="shared" si="0"/>
        <v>1</v>
      </c>
      <c r="K64" s="48">
        <v>0</v>
      </c>
      <c r="L64" s="48">
        <v>1</v>
      </c>
      <c r="M64" s="47"/>
    </row>
    <row r="65" spans="1:13">
      <c r="A65" s="11">
        <v>59</v>
      </c>
      <c r="B65" s="26" t="s">
        <v>39</v>
      </c>
      <c r="C65" s="55" t="s">
        <v>16</v>
      </c>
      <c r="D65" s="26"/>
      <c r="E65" s="26"/>
      <c r="F65" s="53" t="s">
        <v>40</v>
      </c>
      <c r="G65" s="51">
        <v>14</v>
      </c>
      <c r="H65" s="52">
        <v>5</v>
      </c>
      <c r="I65" s="52">
        <v>9</v>
      </c>
      <c r="J65" s="22">
        <f t="shared" si="0"/>
        <v>7</v>
      </c>
      <c r="K65" s="53">
        <v>5</v>
      </c>
      <c r="L65" s="53">
        <v>2</v>
      </c>
      <c r="M65" s="33"/>
    </row>
    <row r="66" spans="1:13">
      <c r="A66" s="11">
        <v>60</v>
      </c>
      <c r="B66" s="26" t="s">
        <v>41</v>
      </c>
      <c r="C66" s="26" t="s">
        <v>16</v>
      </c>
      <c r="D66" s="26"/>
      <c r="E66" s="26"/>
      <c r="F66" s="47" t="s">
        <v>42</v>
      </c>
      <c r="G66" s="54">
        <v>5</v>
      </c>
      <c r="H66" s="27">
        <v>2</v>
      </c>
      <c r="I66" s="27">
        <v>3</v>
      </c>
      <c r="J66" s="22">
        <f t="shared" si="0"/>
        <v>6</v>
      </c>
      <c r="K66" s="40">
        <v>6</v>
      </c>
      <c r="L66" s="40">
        <v>0</v>
      </c>
      <c r="M66" s="40"/>
    </row>
    <row r="67" spans="1:13">
      <c r="A67" s="17">
        <v>61</v>
      </c>
      <c r="B67" s="56" t="s">
        <v>43</v>
      </c>
      <c r="C67" s="26"/>
      <c r="D67" s="26" t="s">
        <v>16</v>
      </c>
      <c r="E67" s="26"/>
      <c r="F67" s="47" t="s">
        <v>44</v>
      </c>
      <c r="G67" s="58">
        <f>SUM(H67:I67)</f>
        <v>10</v>
      </c>
      <c r="H67" s="57">
        <v>2</v>
      </c>
      <c r="I67" s="57">
        <v>8</v>
      </c>
      <c r="J67" s="22">
        <f t="shared" si="0"/>
        <v>0</v>
      </c>
      <c r="K67" s="44">
        <v>0</v>
      </c>
      <c r="L67" s="30">
        <v>0</v>
      </c>
      <c r="M67" s="47"/>
    </row>
    <row r="68" spans="1:13">
      <c r="A68" s="17">
        <v>62</v>
      </c>
      <c r="B68" s="56" t="s">
        <v>45</v>
      </c>
      <c r="C68" s="26"/>
      <c r="D68" s="26" t="s">
        <v>16</v>
      </c>
      <c r="E68" s="26"/>
      <c r="F68" s="30" t="s">
        <v>46</v>
      </c>
      <c r="G68" s="58">
        <f>SUM(H68:I68)</f>
        <v>11</v>
      </c>
      <c r="H68" s="57">
        <v>3</v>
      </c>
      <c r="I68" s="57">
        <v>8</v>
      </c>
      <c r="J68" s="22">
        <f t="shared" si="0"/>
        <v>0</v>
      </c>
      <c r="K68" s="47">
        <v>0</v>
      </c>
      <c r="L68" s="47">
        <v>0</v>
      </c>
      <c r="M68" s="47"/>
    </row>
    <row r="69" spans="1:13">
      <c r="A69" s="17">
        <v>63</v>
      </c>
      <c r="B69" s="56" t="s">
        <v>47</v>
      </c>
      <c r="C69" s="26"/>
      <c r="D69" s="26" t="s">
        <v>16</v>
      </c>
      <c r="E69" s="26"/>
      <c r="F69" s="30" t="s">
        <v>48</v>
      </c>
      <c r="G69" s="58">
        <f>SUM(H69:I69)</f>
        <v>9</v>
      </c>
      <c r="H69" s="57">
        <v>3</v>
      </c>
      <c r="I69" s="57">
        <v>6</v>
      </c>
      <c r="J69" s="22">
        <f t="shared" si="0"/>
        <v>0</v>
      </c>
      <c r="K69" s="61">
        <v>0</v>
      </c>
      <c r="L69" s="61">
        <v>0</v>
      </c>
      <c r="M69" s="47"/>
    </row>
    <row r="70" spans="1:13" ht="27">
      <c r="A70" s="11">
        <v>64</v>
      </c>
      <c r="B70" s="31" t="s">
        <v>259</v>
      </c>
      <c r="C70" s="31"/>
      <c r="D70" s="31" t="s">
        <v>16</v>
      </c>
      <c r="E70" s="13"/>
      <c r="F70" s="78" t="s">
        <v>260</v>
      </c>
      <c r="G70" s="22">
        <v>8</v>
      </c>
      <c r="H70" s="19">
        <v>4</v>
      </c>
      <c r="I70" s="19">
        <v>4</v>
      </c>
      <c r="J70" s="22">
        <f t="shared" si="0"/>
        <v>0</v>
      </c>
      <c r="K70" s="44">
        <v>0</v>
      </c>
      <c r="L70" s="44">
        <v>0</v>
      </c>
      <c r="M70" s="18"/>
    </row>
    <row r="71" spans="1:13" ht="40.5">
      <c r="A71" s="11">
        <v>65</v>
      </c>
      <c r="B71" s="31" t="s">
        <v>261</v>
      </c>
      <c r="C71" s="13"/>
      <c r="D71" s="31" t="s">
        <v>16</v>
      </c>
      <c r="E71" s="31"/>
      <c r="F71" s="78" t="s">
        <v>262</v>
      </c>
      <c r="G71" s="22">
        <v>8</v>
      </c>
      <c r="H71" s="19">
        <v>4</v>
      </c>
      <c r="I71" s="19">
        <v>4</v>
      </c>
      <c r="J71" s="22">
        <f t="shared" si="0"/>
        <v>1</v>
      </c>
      <c r="K71" s="11">
        <v>1</v>
      </c>
      <c r="L71" s="11">
        <v>0</v>
      </c>
      <c r="M71" s="18"/>
    </row>
    <row r="72" spans="1:13" ht="40.5">
      <c r="A72" s="17">
        <v>66</v>
      </c>
      <c r="B72" s="31" t="s">
        <v>263</v>
      </c>
      <c r="C72" s="13"/>
      <c r="D72" s="31" t="s">
        <v>16</v>
      </c>
      <c r="E72" s="100"/>
      <c r="F72" s="78" t="s">
        <v>264</v>
      </c>
      <c r="G72" s="22">
        <v>5</v>
      </c>
      <c r="H72" s="19">
        <v>2</v>
      </c>
      <c r="I72" s="19">
        <v>3</v>
      </c>
      <c r="J72" s="22">
        <f t="shared" si="0"/>
        <v>1</v>
      </c>
      <c r="K72" s="11">
        <v>1</v>
      </c>
      <c r="L72" s="11">
        <v>0</v>
      </c>
      <c r="M72" s="18"/>
    </row>
    <row r="73" spans="1:13" ht="27">
      <c r="A73" s="17">
        <v>67</v>
      </c>
      <c r="B73" s="13" t="s">
        <v>265</v>
      </c>
      <c r="C73" s="31" t="s">
        <v>16</v>
      </c>
      <c r="D73" s="13"/>
      <c r="E73" s="13"/>
      <c r="F73" s="78" t="s">
        <v>266</v>
      </c>
      <c r="G73" s="22">
        <v>5</v>
      </c>
      <c r="H73" s="12">
        <v>2</v>
      </c>
      <c r="I73" s="12">
        <v>3</v>
      </c>
      <c r="J73" s="22">
        <f t="shared" si="0"/>
        <v>3</v>
      </c>
      <c r="K73" s="11">
        <v>0</v>
      </c>
      <c r="L73" s="11">
        <v>3</v>
      </c>
      <c r="M73" s="11"/>
    </row>
    <row r="74" spans="1:13" ht="27">
      <c r="A74" s="17">
        <v>68</v>
      </c>
      <c r="B74" s="13" t="s">
        <v>267</v>
      </c>
      <c r="C74" s="77" t="s">
        <v>16</v>
      </c>
      <c r="D74" s="13"/>
      <c r="E74" s="13"/>
      <c r="F74" s="78" t="s">
        <v>268</v>
      </c>
      <c r="G74" s="22">
        <v>4</v>
      </c>
      <c r="H74" s="12">
        <v>1</v>
      </c>
      <c r="I74" s="12">
        <v>3</v>
      </c>
      <c r="J74" s="22">
        <f t="shared" ref="J74:J137" si="5">SUM(K74:L74)</f>
        <v>7</v>
      </c>
      <c r="K74" s="11">
        <v>0</v>
      </c>
      <c r="L74" s="11">
        <v>7</v>
      </c>
      <c r="M74" s="11"/>
    </row>
    <row r="75" spans="1:13" ht="27">
      <c r="A75" s="11">
        <v>69</v>
      </c>
      <c r="B75" s="13" t="s">
        <v>269</v>
      </c>
      <c r="C75" s="77" t="s">
        <v>16</v>
      </c>
      <c r="D75" s="13"/>
      <c r="E75" s="13"/>
      <c r="F75" s="78" t="s">
        <v>270</v>
      </c>
      <c r="G75" s="22">
        <v>4</v>
      </c>
      <c r="H75" s="12">
        <v>1</v>
      </c>
      <c r="I75" s="12">
        <v>3</v>
      </c>
      <c r="J75" s="22">
        <f t="shared" si="5"/>
        <v>7</v>
      </c>
      <c r="K75" s="11">
        <v>7</v>
      </c>
      <c r="L75" s="11">
        <v>0</v>
      </c>
      <c r="M75" s="11"/>
    </row>
    <row r="76" spans="1:13">
      <c r="A76" s="11">
        <v>70</v>
      </c>
      <c r="B76" s="63" t="s">
        <v>222</v>
      </c>
      <c r="C76" s="63"/>
      <c r="D76" s="114" t="s">
        <v>16</v>
      </c>
      <c r="E76" s="63"/>
      <c r="F76" s="62" t="s">
        <v>223</v>
      </c>
      <c r="G76" s="66">
        <f>SUM(H76:I76)</f>
        <v>11</v>
      </c>
      <c r="H76" s="67">
        <v>3</v>
      </c>
      <c r="I76" s="67">
        <v>8</v>
      </c>
      <c r="J76" s="22">
        <f t="shared" si="5"/>
        <v>0</v>
      </c>
      <c r="K76" s="62">
        <v>0</v>
      </c>
      <c r="L76" s="62">
        <v>0</v>
      </c>
      <c r="M76" s="62"/>
    </row>
    <row r="77" spans="1:13">
      <c r="A77" s="17">
        <v>71</v>
      </c>
      <c r="B77" s="63" t="s">
        <v>224</v>
      </c>
      <c r="C77" s="115"/>
      <c r="D77" s="115" t="s">
        <v>16</v>
      </c>
      <c r="E77" s="116"/>
      <c r="F77" s="33" t="s">
        <v>225</v>
      </c>
      <c r="G77" s="66">
        <f>SUM(H77:I77)</f>
        <v>13</v>
      </c>
      <c r="H77" s="27">
        <v>1</v>
      </c>
      <c r="I77" s="27">
        <v>12</v>
      </c>
      <c r="J77" s="22">
        <f t="shared" si="5"/>
        <v>2</v>
      </c>
      <c r="K77" s="62">
        <v>1</v>
      </c>
      <c r="L77" s="62">
        <v>1</v>
      </c>
      <c r="M77" s="62"/>
    </row>
    <row r="78" spans="1:13">
      <c r="A78" s="17">
        <v>72</v>
      </c>
      <c r="B78" s="63" t="s">
        <v>226</v>
      </c>
      <c r="C78" s="117"/>
      <c r="D78" s="115" t="s">
        <v>16</v>
      </c>
      <c r="E78" s="118"/>
      <c r="F78" s="33" t="s">
        <v>227</v>
      </c>
      <c r="G78" s="66">
        <v>8</v>
      </c>
      <c r="H78" s="67">
        <v>2</v>
      </c>
      <c r="I78" s="67">
        <v>6</v>
      </c>
      <c r="J78" s="22">
        <f t="shared" si="5"/>
        <v>1</v>
      </c>
      <c r="K78" s="62">
        <v>0</v>
      </c>
      <c r="L78" s="62">
        <v>1</v>
      </c>
      <c r="M78" s="62"/>
    </row>
    <row r="79" spans="1:13">
      <c r="A79" s="17">
        <v>73</v>
      </c>
      <c r="B79" s="107" t="s">
        <v>187</v>
      </c>
      <c r="C79" s="108" t="s">
        <v>16</v>
      </c>
      <c r="D79" s="108" t="s">
        <v>16</v>
      </c>
      <c r="E79" s="108" t="s">
        <v>16</v>
      </c>
      <c r="F79" s="111" t="s">
        <v>188</v>
      </c>
      <c r="G79" s="110">
        <f t="shared" ref="G79:G84" si="6">SUM(H79:I79)</f>
        <v>32</v>
      </c>
      <c r="H79" s="109">
        <v>4</v>
      </c>
      <c r="I79" s="109">
        <v>28</v>
      </c>
      <c r="J79" s="22">
        <f t="shared" si="5"/>
        <v>6</v>
      </c>
      <c r="K79" s="112">
        <v>5</v>
      </c>
      <c r="L79" s="112">
        <v>1</v>
      </c>
      <c r="M79" s="111"/>
    </row>
    <row r="80" spans="1:13">
      <c r="A80" s="11">
        <v>74</v>
      </c>
      <c r="B80" s="13" t="s">
        <v>189</v>
      </c>
      <c r="C80" s="13"/>
      <c r="D80" s="31" t="s">
        <v>16</v>
      </c>
      <c r="E80" s="31"/>
      <c r="F80" s="87" t="s">
        <v>190</v>
      </c>
      <c r="G80" s="22">
        <f t="shared" si="6"/>
        <v>18</v>
      </c>
      <c r="H80" s="19">
        <v>6</v>
      </c>
      <c r="I80" s="19">
        <v>12</v>
      </c>
      <c r="J80" s="22">
        <f t="shared" si="5"/>
        <v>1</v>
      </c>
      <c r="K80" s="11">
        <v>0</v>
      </c>
      <c r="L80" s="11">
        <v>1</v>
      </c>
      <c r="M80" s="11"/>
    </row>
    <row r="81" spans="1:13">
      <c r="A81" s="11">
        <v>75</v>
      </c>
      <c r="B81" s="13" t="s">
        <v>191</v>
      </c>
      <c r="C81" s="13"/>
      <c r="D81" s="31" t="s">
        <v>16</v>
      </c>
      <c r="E81" s="100"/>
      <c r="F81" s="87" t="s">
        <v>192</v>
      </c>
      <c r="G81" s="22">
        <f t="shared" si="6"/>
        <v>8</v>
      </c>
      <c r="H81" s="19">
        <v>6</v>
      </c>
      <c r="I81" s="19">
        <v>2</v>
      </c>
      <c r="J81" s="22">
        <f t="shared" si="5"/>
        <v>1</v>
      </c>
      <c r="K81" s="11">
        <v>0</v>
      </c>
      <c r="L81" s="11">
        <v>1</v>
      </c>
      <c r="M81" s="11"/>
    </row>
    <row r="82" spans="1:13" ht="27">
      <c r="A82" s="17">
        <v>76</v>
      </c>
      <c r="B82" s="32" t="s">
        <v>193</v>
      </c>
      <c r="C82" s="32"/>
      <c r="D82" s="32" t="s">
        <v>64</v>
      </c>
      <c r="E82" s="32"/>
      <c r="F82" s="49" t="s">
        <v>194</v>
      </c>
      <c r="G82" s="28">
        <f t="shared" si="6"/>
        <v>23</v>
      </c>
      <c r="H82" s="29">
        <v>7</v>
      </c>
      <c r="I82" s="29">
        <v>16</v>
      </c>
      <c r="J82" s="22">
        <f t="shared" si="5"/>
        <v>1</v>
      </c>
      <c r="K82" s="33">
        <v>0</v>
      </c>
      <c r="L82" s="33">
        <v>1</v>
      </c>
      <c r="M82" s="33" t="s">
        <v>83</v>
      </c>
    </row>
    <row r="83" spans="1:13">
      <c r="A83" s="17">
        <v>77</v>
      </c>
      <c r="B83" s="32" t="s">
        <v>195</v>
      </c>
      <c r="C83" s="32" t="s">
        <v>64</v>
      </c>
      <c r="D83" s="32" t="s">
        <v>64</v>
      </c>
      <c r="E83" s="32"/>
      <c r="F83" s="33" t="s">
        <v>196</v>
      </c>
      <c r="G83" s="28">
        <f t="shared" si="6"/>
        <v>13</v>
      </c>
      <c r="H83" s="29">
        <v>5</v>
      </c>
      <c r="I83" s="29">
        <v>8</v>
      </c>
      <c r="J83" s="22">
        <f t="shared" si="5"/>
        <v>1</v>
      </c>
      <c r="K83" s="33">
        <v>0</v>
      </c>
      <c r="L83" s="33">
        <v>1</v>
      </c>
      <c r="M83" s="33"/>
    </row>
    <row r="84" spans="1:13">
      <c r="A84" s="17">
        <v>78</v>
      </c>
      <c r="B84" s="101" t="s">
        <v>197</v>
      </c>
      <c r="C84" s="101"/>
      <c r="D84" s="103" t="s">
        <v>16</v>
      </c>
      <c r="E84" s="101"/>
      <c r="F84" s="83" t="s">
        <v>198</v>
      </c>
      <c r="G84" s="102">
        <f t="shared" si="6"/>
        <v>12</v>
      </c>
      <c r="H84" s="29">
        <v>4</v>
      </c>
      <c r="I84" s="29">
        <v>8</v>
      </c>
      <c r="J84" s="22">
        <f t="shared" si="5"/>
        <v>1</v>
      </c>
      <c r="K84" s="83">
        <v>1</v>
      </c>
      <c r="L84" s="83">
        <v>0</v>
      </c>
      <c r="M84" s="83"/>
    </row>
    <row r="85" spans="1:13">
      <c r="A85" s="11">
        <v>79</v>
      </c>
      <c r="B85" s="43" t="s">
        <v>199</v>
      </c>
      <c r="C85" s="26"/>
      <c r="D85" s="26" t="s">
        <v>16</v>
      </c>
      <c r="E85" s="32"/>
      <c r="F85" s="47" t="s">
        <v>200</v>
      </c>
      <c r="G85" s="28">
        <v>13</v>
      </c>
      <c r="H85" s="27">
        <v>5</v>
      </c>
      <c r="I85" s="27">
        <v>8</v>
      </c>
      <c r="J85" s="22">
        <f t="shared" si="5"/>
        <v>1</v>
      </c>
      <c r="K85" s="30">
        <v>0</v>
      </c>
      <c r="L85" s="30">
        <v>1</v>
      </c>
      <c r="M85" s="11"/>
    </row>
    <row r="86" spans="1:13" ht="27">
      <c r="A86" s="11">
        <v>80</v>
      </c>
      <c r="B86" s="104" t="s">
        <v>201</v>
      </c>
      <c r="C86" s="32"/>
      <c r="D86" s="26" t="s">
        <v>16</v>
      </c>
      <c r="E86" s="26"/>
      <c r="F86" s="47" t="s">
        <v>202</v>
      </c>
      <c r="G86" s="28">
        <v>10</v>
      </c>
      <c r="H86" s="27">
        <v>4</v>
      </c>
      <c r="I86" s="27">
        <v>6</v>
      </c>
      <c r="J86" s="22">
        <f t="shared" si="5"/>
        <v>1</v>
      </c>
      <c r="K86" s="33">
        <v>0</v>
      </c>
      <c r="L86" s="33">
        <v>1</v>
      </c>
      <c r="M86" s="15"/>
    </row>
    <row r="87" spans="1:13">
      <c r="A87" s="17">
        <v>81</v>
      </c>
      <c r="B87" s="13" t="s">
        <v>203</v>
      </c>
      <c r="C87" s="26" t="s">
        <v>16</v>
      </c>
      <c r="D87" s="26" t="s">
        <v>16</v>
      </c>
      <c r="E87" s="13"/>
      <c r="F87" s="11" t="s">
        <v>204</v>
      </c>
      <c r="G87" s="22">
        <v>85</v>
      </c>
      <c r="H87" s="12">
        <v>0</v>
      </c>
      <c r="I87" s="12">
        <v>85</v>
      </c>
      <c r="J87" s="22">
        <f t="shared" si="5"/>
        <v>0</v>
      </c>
      <c r="K87" s="11" t="s">
        <v>73</v>
      </c>
      <c r="L87" s="11">
        <v>0</v>
      </c>
      <c r="M87" s="105" t="s">
        <v>205</v>
      </c>
    </row>
    <row r="88" spans="1:13">
      <c r="A88" s="17">
        <v>82</v>
      </c>
      <c r="B88" s="77" t="s">
        <v>125</v>
      </c>
      <c r="C88" s="77" t="s">
        <v>16</v>
      </c>
      <c r="D88" s="77" t="s">
        <v>16</v>
      </c>
      <c r="E88" s="75"/>
      <c r="F88" s="18" t="s">
        <v>126</v>
      </c>
      <c r="G88" s="22">
        <f>SUM(H88:I88)</f>
        <v>15</v>
      </c>
      <c r="H88" s="88">
        <v>5</v>
      </c>
      <c r="I88" s="88">
        <v>10</v>
      </c>
      <c r="J88" s="22">
        <f t="shared" si="5"/>
        <v>2</v>
      </c>
      <c r="K88" s="89"/>
      <c r="L88" s="89">
        <v>2</v>
      </c>
      <c r="M88" s="18"/>
    </row>
    <row r="89" spans="1:13">
      <c r="A89" s="17">
        <v>83</v>
      </c>
      <c r="B89" s="77" t="s">
        <v>127</v>
      </c>
      <c r="C89" s="75"/>
      <c r="D89" s="77" t="s">
        <v>16</v>
      </c>
      <c r="E89" s="77"/>
      <c r="F89" s="90" t="s">
        <v>128</v>
      </c>
      <c r="G89" s="22">
        <f>SUM(H89:I89)</f>
        <v>27</v>
      </c>
      <c r="H89" s="88">
        <v>5</v>
      </c>
      <c r="I89" s="88">
        <v>22</v>
      </c>
      <c r="J89" s="22">
        <f t="shared" si="5"/>
        <v>0</v>
      </c>
      <c r="K89" s="18"/>
      <c r="L89" s="18"/>
      <c r="M89" s="18"/>
    </row>
    <row r="90" spans="1:13" ht="40.5">
      <c r="A90" s="11">
        <v>84</v>
      </c>
      <c r="B90" s="43" t="s">
        <v>129</v>
      </c>
      <c r="C90" s="31"/>
      <c r="D90" s="31" t="s">
        <v>16</v>
      </c>
      <c r="E90" s="43"/>
      <c r="F90" s="37" t="s">
        <v>130</v>
      </c>
      <c r="G90" s="22">
        <f>SUM(H90:I90)</f>
        <v>7</v>
      </c>
      <c r="H90" s="19">
        <v>3</v>
      </c>
      <c r="I90" s="19">
        <v>4</v>
      </c>
      <c r="J90" s="22">
        <f t="shared" si="5"/>
        <v>3</v>
      </c>
      <c r="K90" s="40">
        <v>3</v>
      </c>
      <c r="L90" s="40">
        <v>0</v>
      </c>
      <c r="M90" s="11"/>
    </row>
    <row r="91" spans="1:13">
      <c r="A91" s="11">
        <v>85</v>
      </c>
      <c r="B91" s="43" t="s">
        <v>131</v>
      </c>
      <c r="C91" s="43"/>
      <c r="D91" s="43"/>
      <c r="E91" s="31" t="s">
        <v>16</v>
      </c>
      <c r="F91" s="40" t="s">
        <v>132</v>
      </c>
      <c r="G91" s="22">
        <f>SUM(H91:I91)</f>
        <v>12</v>
      </c>
      <c r="H91" s="19">
        <v>4</v>
      </c>
      <c r="I91" s="19">
        <v>8</v>
      </c>
      <c r="J91" s="22">
        <f t="shared" si="5"/>
        <v>1</v>
      </c>
      <c r="K91" s="40">
        <v>1</v>
      </c>
      <c r="L91" s="40">
        <v>0</v>
      </c>
      <c r="M91" s="11"/>
    </row>
    <row r="92" spans="1:13" ht="40.5">
      <c r="A92" s="17">
        <v>86</v>
      </c>
      <c r="B92" s="43" t="s">
        <v>133</v>
      </c>
      <c r="C92" s="43"/>
      <c r="D92" s="31"/>
      <c r="E92" s="31" t="s">
        <v>16</v>
      </c>
      <c r="F92" s="37" t="s">
        <v>134</v>
      </c>
      <c r="G92" s="22">
        <f>SUM(H92:I92)</f>
        <v>5</v>
      </c>
      <c r="H92" s="19">
        <v>3</v>
      </c>
      <c r="I92" s="19">
        <v>2</v>
      </c>
      <c r="J92" s="22">
        <f t="shared" si="5"/>
        <v>1</v>
      </c>
      <c r="K92" s="40">
        <v>1</v>
      </c>
      <c r="L92" s="40">
        <v>0</v>
      </c>
      <c r="M92" s="11"/>
    </row>
    <row r="93" spans="1:13" ht="33.75">
      <c r="A93" s="17">
        <v>87</v>
      </c>
      <c r="B93" s="13" t="s">
        <v>135</v>
      </c>
      <c r="C93" s="13"/>
      <c r="D93" s="26" t="s">
        <v>16</v>
      </c>
      <c r="E93" s="13"/>
      <c r="F93" s="11" t="s">
        <v>136</v>
      </c>
      <c r="G93" s="22">
        <v>9</v>
      </c>
      <c r="H93" s="12">
        <v>5</v>
      </c>
      <c r="I93" s="12">
        <v>4</v>
      </c>
      <c r="J93" s="22">
        <f t="shared" si="5"/>
        <v>2</v>
      </c>
      <c r="K93" s="11">
        <v>2</v>
      </c>
      <c r="L93" s="11">
        <v>0</v>
      </c>
      <c r="M93" s="91" t="s">
        <v>137</v>
      </c>
    </row>
    <row r="94" spans="1:13">
      <c r="A94" s="17">
        <v>88</v>
      </c>
      <c r="B94" s="13" t="s">
        <v>228</v>
      </c>
      <c r="C94" s="13"/>
      <c r="D94" s="77" t="s">
        <v>16</v>
      </c>
      <c r="E94" s="13"/>
      <c r="F94" s="11" t="s">
        <v>229</v>
      </c>
      <c r="G94" s="22">
        <f t="shared" ref="G94:G99" si="7">SUM(H94:I94)</f>
        <v>9</v>
      </c>
      <c r="H94" s="12">
        <v>5</v>
      </c>
      <c r="I94" s="12">
        <v>4</v>
      </c>
      <c r="J94" s="22">
        <f t="shared" si="5"/>
        <v>1</v>
      </c>
      <c r="K94" s="11">
        <v>1</v>
      </c>
      <c r="L94" s="11">
        <v>0</v>
      </c>
      <c r="M94" s="11"/>
    </row>
    <row r="95" spans="1:13">
      <c r="A95" s="11">
        <v>89</v>
      </c>
      <c r="B95" s="13" t="s">
        <v>230</v>
      </c>
      <c r="C95" s="13"/>
      <c r="D95" s="77" t="s">
        <v>16</v>
      </c>
      <c r="E95" s="13"/>
      <c r="F95" s="11" t="s">
        <v>231</v>
      </c>
      <c r="G95" s="22">
        <f t="shared" si="7"/>
        <v>9</v>
      </c>
      <c r="H95" s="12">
        <v>5</v>
      </c>
      <c r="I95" s="12">
        <v>4</v>
      </c>
      <c r="J95" s="22">
        <f t="shared" si="5"/>
        <v>3</v>
      </c>
      <c r="K95" s="11">
        <v>3</v>
      </c>
      <c r="L95" s="11">
        <v>0</v>
      </c>
      <c r="M95" s="11"/>
    </row>
    <row r="96" spans="1:13">
      <c r="A96" s="11">
        <v>90</v>
      </c>
      <c r="B96" s="13" t="s">
        <v>232</v>
      </c>
      <c r="C96" s="31"/>
      <c r="D96" s="31" t="s">
        <v>64</v>
      </c>
      <c r="E96" s="13"/>
      <c r="F96" s="11" t="s">
        <v>233</v>
      </c>
      <c r="G96" s="22">
        <f t="shared" si="7"/>
        <v>11</v>
      </c>
      <c r="H96" s="12">
        <v>4</v>
      </c>
      <c r="I96" s="12">
        <v>7</v>
      </c>
      <c r="J96" s="22">
        <f t="shared" si="5"/>
        <v>0</v>
      </c>
      <c r="K96" s="11">
        <v>0</v>
      </c>
      <c r="L96" s="11">
        <v>0</v>
      </c>
      <c r="M96" s="11"/>
    </row>
    <row r="97" spans="1:13">
      <c r="A97" s="17">
        <v>91</v>
      </c>
      <c r="B97" s="13" t="s">
        <v>234</v>
      </c>
      <c r="C97" s="13" t="s">
        <v>16</v>
      </c>
      <c r="D97" s="13" t="s">
        <v>16</v>
      </c>
      <c r="E97" s="13"/>
      <c r="F97" s="11" t="s">
        <v>235</v>
      </c>
      <c r="G97" s="22">
        <f t="shared" si="7"/>
        <v>6</v>
      </c>
      <c r="H97" s="12">
        <v>2</v>
      </c>
      <c r="I97" s="12">
        <v>4</v>
      </c>
      <c r="J97" s="22">
        <f t="shared" si="5"/>
        <v>2</v>
      </c>
      <c r="K97" s="11">
        <v>2</v>
      </c>
      <c r="L97" s="11">
        <v>0</v>
      </c>
      <c r="M97" s="11"/>
    </row>
    <row r="98" spans="1:13">
      <c r="A98" s="17">
        <v>92</v>
      </c>
      <c r="B98" s="26" t="s">
        <v>236</v>
      </c>
      <c r="C98" s="26"/>
      <c r="D98" s="26" t="s">
        <v>16</v>
      </c>
      <c r="E98" s="32"/>
      <c r="F98" s="33" t="s">
        <v>237</v>
      </c>
      <c r="G98" s="28">
        <f t="shared" si="7"/>
        <v>14</v>
      </c>
      <c r="H98" s="27">
        <v>4</v>
      </c>
      <c r="I98" s="27">
        <v>10</v>
      </c>
      <c r="J98" s="22">
        <f t="shared" si="5"/>
        <v>0</v>
      </c>
      <c r="K98" s="30">
        <v>0</v>
      </c>
      <c r="L98" s="30">
        <v>0</v>
      </c>
      <c r="M98" s="33"/>
    </row>
    <row r="99" spans="1:13">
      <c r="A99" s="17">
        <v>93</v>
      </c>
      <c r="B99" s="32" t="s">
        <v>238</v>
      </c>
      <c r="C99" s="32"/>
      <c r="D99" s="26" t="s">
        <v>16</v>
      </c>
      <c r="E99" s="32"/>
      <c r="F99" s="33" t="s">
        <v>239</v>
      </c>
      <c r="G99" s="28">
        <f t="shared" si="7"/>
        <v>6</v>
      </c>
      <c r="H99" s="29">
        <v>3</v>
      </c>
      <c r="I99" s="29">
        <v>3</v>
      </c>
      <c r="J99" s="22">
        <f t="shared" si="5"/>
        <v>0</v>
      </c>
      <c r="K99" s="33">
        <v>0</v>
      </c>
      <c r="L99" s="33">
        <v>0</v>
      </c>
      <c r="M99" s="33"/>
    </row>
    <row r="100" spans="1:13">
      <c r="A100" s="11">
        <v>94</v>
      </c>
      <c r="B100" s="31" t="s">
        <v>31</v>
      </c>
      <c r="C100" s="31" t="s">
        <v>16</v>
      </c>
      <c r="D100" s="31"/>
      <c r="E100" s="43"/>
      <c r="F100" s="40" t="s">
        <v>32</v>
      </c>
      <c r="G100" s="22">
        <f>SUM(H100:I100)</f>
        <v>9</v>
      </c>
      <c r="H100" s="19">
        <v>5</v>
      </c>
      <c r="I100" s="19">
        <v>4</v>
      </c>
      <c r="J100" s="22">
        <f t="shared" si="5"/>
        <v>2</v>
      </c>
      <c r="K100" s="41">
        <v>2</v>
      </c>
      <c r="L100" s="41">
        <v>0</v>
      </c>
      <c r="M100" s="38" t="s">
        <v>33</v>
      </c>
    </row>
    <row r="101" spans="1:13">
      <c r="A101" s="11">
        <v>95</v>
      </c>
      <c r="B101" s="31" t="s">
        <v>34</v>
      </c>
      <c r="C101" s="31" t="s">
        <v>16</v>
      </c>
      <c r="D101" s="31"/>
      <c r="E101" s="13"/>
      <c r="F101" s="11" t="s">
        <v>35</v>
      </c>
      <c r="G101" s="22">
        <v>15</v>
      </c>
      <c r="H101" s="19">
        <v>4</v>
      </c>
      <c r="I101" s="19">
        <v>11</v>
      </c>
      <c r="J101" s="22">
        <f t="shared" si="5"/>
        <v>1</v>
      </c>
      <c r="K101" s="44">
        <v>0</v>
      </c>
      <c r="L101" s="44">
        <v>1</v>
      </c>
      <c r="M101" s="45" t="s">
        <v>36</v>
      </c>
    </row>
    <row r="102" spans="1:13" ht="27">
      <c r="A102" s="17">
        <v>96</v>
      </c>
      <c r="B102" s="95" t="s">
        <v>150</v>
      </c>
      <c r="C102" s="13">
        <v>1</v>
      </c>
      <c r="D102" s="13">
        <v>1</v>
      </c>
      <c r="E102" s="13" t="s">
        <v>73</v>
      </c>
      <c r="F102" s="11" t="s">
        <v>151</v>
      </c>
      <c r="G102" s="22">
        <v>11</v>
      </c>
      <c r="H102" s="12">
        <v>1</v>
      </c>
      <c r="I102" s="12">
        <v>10</v>
      </c>
      <c r="J102" s="22">
        <f t="shared" si="5"/>
        <v>0</v>
      </c>
      <c r="K102" s="11">
        <v>0</v>
      </c>
      <c r="L102" s="11">
        <v>0</v>
      </c>
      <c r="M102" s="11"/>
    </row>
    <row r="103" spans="1:13">
      <c r="A103" s="17">
        <v>97</v>
      </c>
      <c r="B103" s="26" t="s">
        <v>92</v>
      </c>
      <c r="C103" s="26"/>
      <c r="D103" s="26" t="s">
        <v>16</v>
      </c>
      <c r="E103" s="32"/>
      <c r="F103" s="33" t="s">
        <v>93</v>
      </c>
      <c r="G103" s="28">
        <v>15</v>
      </c>
      <c r="H103" s="27">
        <v>5</v>
      </c>
      <c r="I103" s="27">
        <v>10</v>
      </c>
      <c r="J103" s="22">
        <f t="shared" si="5"/>
        <v>1</v>
      </c>
      <c r="K103" s="30">
        <v>0</v>
      </c>
      <c r="L103" s="30">
        <v>1</v>
      </c>
      <c r="M103" s="33"/>
    </row>
    <row r="104" spans="1:13">
      <c r="A104" s="17">
        <v>98</v>
      </c>
      <c r="B104" s="50" t="s">
        <v>94</v>
      </c>
      <c r="C104" s="43" t="s">
        <v>64</v>
      </c>
      <c r="D104" s="43"/>
      <c r="E104" s="43"/>
      <c r="F104" s="40" t="s">
        <v>95</v>
      </c>
      <c r="G104" s="28">
        <f>SUM(H104:I104)</f>
        <v>25</v>
      </c>
      <c r="H104" s="27">
        <v>2</v>
      </c>
      <c r="I104" s="27">
        <v>23</v>
      </c>
      <c r="J104" s="22">
        <f t="shared" si="5"/>
        <v>10</v>
      </c>
      <c r="K104" s="30">
        <v>0</v>
      </c>
      <c r="L104" s="30">
        <v>10</v>
      </c>
      <c r="M104" s="33"/>
    </row>
    <row r="105" spans="1:13">
      <c r="A105" s="11">
        <v>99</v>
      </c>
      <c r="B105" s="50" t="s">
        <v>96</v>
      </c>
      <c r="C105" s="43" t="s">
        <v>64</v>
      </c>
      <c r="D105" s="43"/>
      <c r="E105" s="43"/>
      <c r="F105" s="40" t="s">
        <v>97</v>
      </c>
      <c r="G105" s="28">
        <f>SUM(H105:I105)</f>
        <v>0</v>
      </c>
      <c r="H105" s="46">
        <v>0</v>
      </c>
      <c r="I105" s="46">
        <v>0</v>
      </c>
      <c r="J105" s="22">
        <f t="shared" si="5"/>
        <v>0</v>
      </c>
      <c r="K105" s="33">
        <v>0</v>
      </c>
      <c r="L105" s="33">
        <v>0</v>
      </c>
      <c r="M105" s="33"/>
    </row>
    <row r="106" spans="1:13">
      <c r="A106" s="11">
        <v>100</v>
      </c>
      <c r="B106" s="50" t="s">
        <v>98</v>
      </c>
      <c r="C106" s="43" t="s">
        <v>64</v>
      </c>
      <c r="D106" s="43"/>
      <c r="E106" s="43"/>
      <c r="F106" s="40" t="s">
        <v>99</v>
      </c>
      <c r="G106" s="28">
        <f>SUM(H106:I106)</f>
        <v>0</v>
      </c>
      <c r="H106" s="46">
        <v>0</v>
      </c>
      <c r="I106" s="46">
        <v>0</v>
      </c>
      <c r="J106" s="22">
        <f t="shared" si="5"/>
        <v>0</v>
      </c>
      <c r="K106" s="33">
        <v>0</v>
      </c>
      <c r="L106" s="33">
        <v>0</v>
      </c>
      <c r="M106" s="33"/>
    </row>
    <row r="107" spans="1:13">
      <c r="A107" s="17">
        <v>101</v>
      </c>
      <c r="B107" s="32" t="s">
        <v>100</v>
      </c>
      <c r="C107" s="32" t="s">
        <v>64</v>
      </c>
      <c r="D107" s="32" t="s">
        <v>64</v>
      </c>
      <c r="E107" s="32"/>
      <c r="F107" s="79" t="s">
        <v>101</v>
      </c>
      <c r="G107" s="28">
        <v>17</v>
      </c>
      <c r="H107" s="29">
        <v>1</v>
      </c>
      <c r="I107" s="29">
        <v>16</v>
      </c>
      <c r="J107" s="22">
        <f t="shared" si="5"/>
        <v>1</v>
      </c>
      <c r="K107" s="33">
        <v>1</v>
      </c>
      <c r="L107" s="33">
        <v>0</v>
      </c>
      <c r="M107" s="11"/>
    </row>
    <row r="108" spans="1:13" ht="27">
      <c r="A108" s="17">
        <v>102</v>
      </c>
      <c r="B108" s="82" t="s">
        <v>102</v>
      </c>
      <c r="C108" s="32" t="s">
        <v>64</v>
      </c>
      <c r="D108" s="32" t="s">
        <v>64</v>
      </c>
      <c r="E108" s="32"/>
      <c r="F108" s="79" t="s">
        <v>103</v>
      </c>
      <c r="G108" s="28">
        <v>9</v>
      </c>
      <c r="H108" s="29">
        <v>1</v>
      </c>
      <c r="I108" s="29">
        <v>8</v>
      </c>
      <c r="J108" s="22">
        <f t="shared" si="5"/>
        <v>2</v>
      </c>
      <c r="K108" s="33">
        <v>2</v>
      </c>
      <c r="L108" s="33">
        <v>0</v>
      </c>
      <c r="M108" s="11"/>
    </row>
    <row r="109" spans="1:13">
      <c r="A109" s="17">
        <v>103</v>
      </c>
      <c r="B109" s="73" t="s">
        <v>106</v>
      </c>
      <c r="C109" s="73" t="s">
        <v>16</v>
      </c>
      <c r="D109" s="73" t="s">
        <v>16</v>
      </c>
      <c r="E109" s="70"/>
      <c r="F109" s="62" t="s">
        <v>107</v>
      </c>
      <c r="G109" s="66">
        <f>SUM(H109:I109)</f>
        <v>16</v>
      </c>
      <c r="H109" s="65">
        <v>10</v>
      </c>
      <c r="I109" s="65">
        <v>6</v>
      </c>
      <c r="J109" s="22">
        <f t="shared" si="5"/>
        <v>2</v>
      </c>
      <c r="K109" s="84">
        <v>0</v>
      </c>
      <c r="L109" s="84">
        <v>2</v>
      </c>
      <c r="M109" s="71" t="s">
        <v>83</v>
      </c>
    </row>
    <row r="110" spans="1:13">
      <c r="A110" s="11">
        <v>104</v>
      </c>
      <c r="B110" s="73" t="s">
        <v>108</v>
      </c>
      <c r="C110" s="73" t="s">
        <v>16</v>
      </c>
      <c r="D110" s="73" t="s">
        <v>16</v>
      </c>
      <c r="E110" s="73"/>
      <c r="F110" s="62" t="s">
        <v>107</v>
      </c>
      <c r="G110" s="66">
        <f>SUM(H110:I110)</f>
        <v>16</v>
      </c>
      <c r="H110" s="65">
        <v>3</v>
      </c>
      <c r="I110" s="65">
        <v>13</v>
      </c>
      <c r="J110" s="22">
        <f t="shared" si="5"/>
        <v>1</v>
      </c>
      <c r="K110" s="86">
        <v>1</v>
      </c>
      <c r="L110" s="86">
        <v>0</v>
      </c>
      <c r="M110" s="71" t="s">
        <v>83</v>
      </c>
    </row>
    <row r="111" spans="1:13">
      <c r="A111" s="11">
        <v>105</v>
      </c>
      <c r="B111" s="13" t="s">
        <v>109</v>
      </c>
      <c r="C111" s="26" t="s">
        <v>16</v>
      </c>
      <c r="D111" s="26" t="s">
        <v>16</v>
      </c>
      <c r="E111" s="13"/>
      <c r="F111" s="11" t="s">
        <v>110</v>
      </c>
      <c r="G111" s="22">
        <f>SUM(H111:I111)</f>
        <v>20</v>
      </c>
      <c r="H111" s="12">
        <v>7</v>
      </c>
      <c r="I111" s="12">
        <v>13</v>
      </c>
      <c r="J111" s="22">
        <f t="shared" si="5"/>
        <v>11</v>
      </c>
      <c r="K111" s="11">
        <v>11</v>
      </c>
      <c r="L111" s="11">
        <v>0</v>
      </c>
      <c r="M111" s="11"/>
    </row>
    <row r="112" spans="1:13">
      <c r="A112" s="17">
        <v>106</v>
      </c>
      <c r="B112" s="13" t="s">
        <v>111</v>
      </c>
      <c r="C112" s="26" t="s">
        <v>16</v>
      </c>
      <c r="D112" s="26" t="s">
        <v>16</v>
      </c>
      <c r="E112" s="13"/>
      <c r="F112" s="11" t="s">
        <v>112</v>
      </c>
      <c r="G112" s="22">
        <f>SUM(H112:I112)</f>
        <v>9</v>
      </c>
      <c r="H112" s="12">
        <v>4</v>
      </c>
      <c r="I112" s="12">
        <v>5</v>
      </c>
      <c r="J112" s="22">
        <f t="shared" si="5"/>
        <v>4</v>
      </c>
      <c r="K112" s="11">
        <v>4</v>
      </c>
      <c r="L112" s="11">
        <v>0</v>
      </c>
      <c r="M112" s="11"/>
    </row>
    <row r="113" spans="1:13">
      <c r="A113" s="17">
        <v>107</v>
      </c>
      <c r="B113" s="13" t="s">
        <v>113</v>
      </c>
      <c r="C113" s="13" t="s">
        <v>16</v>
      </c>
      <c r="D113" s="13"/>
      <c r="E113" s="13" t="s">
        <v>16</v>
      </c>
      <c r="F113" s="11" t="s">
        <v>114</v>
      </c>
      <c r="G113" s="22">
        <v>10</v>
      </c>
      <c r="H113" s="12">
        <v>10</v>
      </c>
      <c r="I113" s="12">
        <v>0</v>
      </c>
      <c r="J113" s="22">
        <f t="shared" si="5"/>
        <v>2</v>
      </c>
      <c r="K113" s="11">
        <v>0</v>
      </c>
      <c r="L113" s="11">
        <v>2</v>
      </c>
      <c r="M113" s="11" t="s">
        <v>83</v>
      </c>
    </row>
    <row r="114" spans="1:13">
      <c r="A114" s="17">
        <v>108</v>
      </c>
      <c r="B114" s="13" t="s">
        <v>115</v>
      </c>
      <c r="C114" s="31" t="s">
        <v>16</v>
      </c>
      <c r="D114" s="31" t="s">
        <v>16</v>
      </c>
      <c r="E114" s="13"/>
      <c r="F114" s="11" t="s">
        <v>116</v>
      </c>
      <c r="G114" s="22">
        <f>SUM(H114:I114)</f>
        <v>9</v>
      </c>
      <c r="H114" s="12">
        <v>5</v>
      </c>
      <c r="I114" s="12">
        <v>4</v>
      </c>
      <c r="J114" s="22">
        <f t="shared" si="5"/>
        <v>1</v>
      </c>
      <c r="K114" s="11">
        <v>1</v>
      </c>
      <c r="L114" s="11">
        <v>0</v>
      </c>
      <c r="M114" s="11" t="s">
        <v>33</v>
      </c>
    </row>
    <row r="115" spans="1:13">
      <c r="A115" s="11">
        <v>109</v>
      </c>
      <c r="B115" s="43" t="s">
        <v>138</v>
      </c>
      <c r="C115" s="43"/>
      <c r="D115" s="43">
        <v>1</v>
      </c>
      <c r="E115" s="43"/>
      <c r="F115" s="40" t="s">
        <v>139</v>
      </c>
      <c r="G115" s="22">
        <f>SUM(H115:I115)</f>
        <v>9</v>
      </c>
      <c r="H115" s="39">
        <v>3</v>
      </c>
      <c r="I115" s="39">
        <v>6</v>
      </c>
      <c r="J115" s="22">
        <f t="shared" si="5"/>
        <v>0</v>
      </c>
      <c r="K115" s="40">
        <v>0</v>
      </c>
      <c r="L115" s="40">
        <v>0</v>
      </c>
      <c r="M115" s="40"/>
    </row>
    <row r="116" spans="1:13">
      <c r="A116" s="11">
        <v>110</v>
      </c>
      <c r="B116" s="43" t="s">
        <v>140</v>
      </c>
      <c r="C116" s="43">
        <v>1</v>
      </c>
      <c r="D116" s="43"/>
      <c r="E116" s="43"/>
      <c r="F116" s="40" t="s">
        <v>141</v>
      </c>
      <c r="G116" s="22">
        <f>SUM(H116:I116)</f>
        <v>7</v>
      </c>
      <c r="H116" s="39">
        <v>2</v>
      </c>
      <c r="I116" s="39">
        <v>5</v>
      </c>
      <c r="J116" s="22">
        <f t="shared" si="5"/>
        <v>0</v>
      </c>
      <c r="K116" s="40">
        <v>0</v>
      </c>
      <c r="L116" s="40">
        <v>0</v>
      </c>
      <c r="M116" s="40"/>
    </row>
    <row r="117" spans="1:13">
      <c r="A117" s="17">
        <v>111</v>
      </c>
      <c r="B117" s="92" t="s">
        <v>142</v>
      </c>
      <c r="C117" s="43" t="s">
        <v>16</v>
      </c>
      <c r="D117" s="92" t="s">
        <v>16</v>
      </c>
      <c r="E117" s="92"/>
      <c r="F117" s="44" t="s">
        <v>143</v>
      </c>
      <c r="G117" s="93">
        <f>H117+I117</f>
        <v>4</v>
      </c>
      <c r="H117" s="59">
        <v>4</v>
      </c>
      <c r="I117" s="59">
        <v>0</v>
      </c>
      <c r="J117" s="22">
        <f t="shared" si="5"/>
        <v>2</v>
      </c>
      <c r="K117" s="94">
        <v>0</v>
      </c>
      <c r="L117" s="94">
        <v>2</v>
      </c>
      <c r="M117" s="60" t="s">
        <v>83</v>
      </c>
    </row>
    <row r="118" spans="1:13">
      <c r="A118" s="17">
        <v>112</v>
      </c>
      <c r="B118" s="26" t="s">
        <v>144</v>
      </c>
      <c r="C118" s="26" t="s">
        <v>16</v>
      </c>
      <c r="D118" s="26"/>
      <c r="E118" s="50"/>
      <c r="F118" s="47" t="s">
        <v>145</v>
      </c>
      <c r="G118" s="28">
        <f t="shared" ref="G118:G126" si="8">SUM(H118:I118)</f>
        <v>14</v>
      </c>
      <c r="H118" s="27">
        <v>6</v>
      </c>
      <c r="I118" s="27">
        <v>8</v>
      </c>
      <c r="J118" s="22">
        <f t="shared" si="5"/>
        <v>5</v>
      </c>
      <c r="K118" s="30">
        <v>5</v>
      </c>
      <c r="L118" s="30">
        <v>0</v>
      </c>
      <c r="M118" s="47"/>
    </row>
    <row r="119" spans="1:13">
      <c r="A119" s="17">
        <v>113</v>
      </c>
      <c r="B119" s="43" t="s">
        <v>271</v>
      </c>
      <c r="C119" s="31" t="s">
        <v>16</v>
      </c>
      <c r="D119" s="43"/>
      <c r="E119" s="43"/>
      <c r="F119" s="40" t="s">
        <v>272</v>
      </c>
      <c r="G119" s="22">
        <f t="shared" si="8"/>
        <v>10</v>
      </c>
      <c r="H119" s="39">
        <v>6</v>
      </c>
      <c r="I119" s="39">
        <v>4</v>
      </c>
      <c r="J119" s="22">
        <f t="shared" si="5"/>
        <v>0</v>
      </c>
      <c r="K119" s="40">
        <v>0</v>
      </c>
      <c r="L119" s="40">
        <v>0</v>
      </c>
      <c r="M119" s="40"/>
    </row>
    <row r="120" spans="1:13">
      <c r="A120" s="11">
        <v>114</v>
      </c>
      <c r="B120" s="13" t="s">
        <v>273</v>
      </c>
      <c r="C120" s="26" t="s">
        <v>16</v>
      </c>
      <c r="D120" s="13"/>
      <c r="E120" s="13"/>
      <c r="F120" s="11" t="s">
        <v>274</v>
      </c>
      <c r="G120" s="22">
        <f t="shared" si="8"/>
        <v>35</v>
      </c>
      <c r="H120" s="12">
        <v>4</v>
      </c>
      <c r="I120" s="12">
        <v>31</v>
      </c>
      <c r="J120" s="22">
        <f t="shared" si="5"/>
        <v>12</v>
      </c>
      <c r="K120" s="11">
        <v>2</v>
      </c>
      <c r="L120" s="11">
        <v>10</v>
      </c>
      <c r="M120" s="11"/>
    </row>
    <row r="121" spans="1:13">
      <c r="A121" s="11">
        <v>115</v>
      </c>
      <c r="B121" s="26" t="s">
        <v>275</v>
      </c>
      <c r="C121" s="31" t="s">
        <v>16</v>
      </c>
      <c r="D121" s="13"/>
      <c r="E121" s="13"/>
      <c r="F121" s="121" t="s">
        <v>276</v>
      </c>
      <c r="G121" s="22">
        <f t="shared" si="8"/>
        <v>10</v>
      </c>
      <c r="H121" s="27">
        <v>8</v>
      </c>
      <c r="I121" s="27">
        <v>2</v>
      </c>
      <c r="J121" s="22">
        <f t="shared" si="5"/>
        <v>2</v>
      </c>
      <c r="K121" s="34">
        <v>0</v>
      </c>
      <c r="L121" s="34">
        <v>2</v>
      </c>
      <c r="M121" s="11"/>
    </row>
    <row r="122" spans="1:13">
      <c r="A122" s="17">
        <v>116</v>
      </c>
      <c r="B122" s="26" t="s">
        <v>277</v>
      </c>
      <c r="C122" s="31" t="s">
        <v>16</v>
      </c>
      <c r="D122" s="13"/>
      <c r="E122" s="13"/>
      <c r="F122" s="121" t="s">
        <v>278</v>
      </c>
      <c r="G122" s="22">
        <f t="shared" si="8"/>
        <v>10</v>
      </c>
      <c r="H122" s="27">
        <v>2</v>
      </c>
      <c r="I122" s="27">
        <v>8</v>
      </c>
      <c r="J122" s="22">
        <f t="shared" si="5"/>
        <v>0</v>
      </c>
      <c r="K122" s="34">
        <v>0</v>
      </c>
      <c r="L122" s="34">
        <v>0</v>
      </c>
      <c r="M122" s="11"/>
    </row>
    <row r="123" spans="1:13">
      <c r="A123" s="17">
        <v>117</v>
      </c>
      <c r="B123" s="26" t="s">
        <v>279</v>
      </c>
      <c r="C123" s="31" t="s">
        <v>16</v>
      </c>
      <c r="D123" s="13"/>
      <c r="E123" s="13"/>
      <c r="F123" s="81" t="s">
        <v>280</v>
      </c>
      <c r="G123" s="22">
        <f t="shared" si="8"/>
        <v>10</v>
      </c>
      <c r="H123" s="27">
        <v>2</v>
      </c>
      <c r="I123" s="27">
        <v>8</v>
      </c>
      <c r="J123" s="22">
        <f t="shared" si="5"/>
        <v>0</v>
      </c>
      <c r="K123" s="34">
        <v>0</v>
      </c>
      <c r="L123" s="34">
        <v>0</v>
      </c>
      <c r="M123" s="11"/>
    </row>
    <row r="124" spans="1:13" ht="45">
      <c r="A124" s="17">
        <v>118</v>
      </c>
      <c r="B124" s="26" t="s">
        <v>53</v>
      </c>
      <c r="C124" s="26" t="s">
        <v>16</v>
      </c>
      <c r="D124" s="26" t="s">
        <v>16</v>
      </c>
      <c r="E124" s="32"/>
      <c r="F124" s="17" t="s">
        <v>54</v>
      </c>
      <c r="G124" s="28">
        <f t="shared" si="8"/>
        <v>8</v>
      </c>
      <c r="H124" s="29">
        <v>2</v>
      </c>
      <c r="I124" s="29">
        <v>6</v>
      </c>
      <c r="J124" s="22">
        <f t="shared" si="5"/>
        <v>1</v>
      </c>
      <c r="K124" s="33">
        <v>0</v>
      </c>
      <c r="L124" s="33">
        <v>1</v>
      </c>
      <c r="M124" s="32" t="s">
        <v>33</v>
      </c>
    </row>
    <row r="125" spans="1:13">
      <c r="A125" s="11">
        <v>119</v>
      </c>
      <c r="B125" s="70" t="s">
        <v>55</v>
      </c>
      <c r="C125" s="70"/>
      <c r="D125" s="70" t="s">
        <v>56</v>
      </c>
      <c r="E125" s="70"/>
      <c r="F125" s="62" t="s">
        <v>57</v>
      </c>
      <c r="G125" s="66">
        <f t="shared" si="8"/>
        <v>9</v>
      </c>
      <c r="H125" s="67">
        <v>2</v>
      </c>
      <c r="I125" s="67">
        <v>7</v>
      </c>
      <c r="J125" s="22">
        <f t="shared" si="5"/>
        <v>0</v>
      </c>
      <c r="K125" s="62">
        <v>0</v>
      </c>
      <c r="L125" s="62">
        <v>0</v>
      </c>
      <c r="M125" s="62"/>
    </row>
    <row r="126" spans="1:13">
      <c r="A126" s="11">
        <v>120</v>
      </c>
      <c r="B126" s="13" t="s">
        <v>75</v>
      </c>
      <c r="C126" s="13"/>
      <c r="D126" s="13" t="s">
        <v>16</v>
      </c>
      <c r="E126" s="13"/>
      <c r="F126" s="11" t="s">
        <v>76</v>
      </c>
      <c r="G126" s="22">
        <f t="shared" si="8"/>
        <v>6</v>
      </c>
      <c r="H126" s="12">
        <v>0</v>
      </c>
      <c r="I126" s="12">
        <v>6</v>
      </c>
      <c r="J126" s="22">
        <f t="shared" si="5"/>
        <v>1</v>
      </c>
      <c r="K126" s="11">
        <v>0</v>
      </c>
      <c r="L126" s="11">
        <v>1</v>
      </c>
      <c r="M126" s="11" t="s">
        <v>17</v>
      </c>
    </row>
    <row r="127" spans="1:13">
      <c r="A127" s="17">
        <v>121</v>
      </c>
      <c r="B127" s="13" t="s">
        <v>77</v>
      </c>
      <c r="C127" s="31" t="s">
        <v>16</v>
      </c>
      <c r="D127" s="13"/>
      <c r="E127" s="13"/>
      <c r="F127" s="79" t="s">
        <v>78</v>
      </c>
      <c r="G127" s="22">
        <v>9</v>
      </c>
      <c r="H127" s="12">
        <v>3</v>
      </c>
      <c r="I127" s="12">
        <v>6</v>
      </c>
      <c r="J127" s="22">
        <f t="shared" si="5"/>
        <v>7</v>
      </c>
      <c r="K127" s="11">
        <v>0</v>
      </c>
      <c r="L127" s="11">
        <v>7</v>
      </c>
      <c r="M127" s="11"/>
    </row>
    <row r="128" spans="1:13" ht="22.5">
      <c r="A128" s="17">
        <v>122</v>
      </c>
      <c r="B128" s="31" t="s">
        <v>210</v>
      </c>
      <c r="C128" s="77" t="s">
        <v>16</v>
      </c>
      <c r="D128" s="31"/>
      <c r="E128" s="31"/>
      <c r="F128" s="106" t="s">
        <v>211</v>
      </c>
      <c r="G128" s="22">
        <f>SUM(H128:I128)</f>
        <v>18</v>
      </c>
      <c r="H128" s="96">
        <v>1</v>
      </c>
      <c r="I128" s="96">
        <v>17</v>
      </c>
      <c r="J128" s="22">
        <f t="shared" si="5"/>
        <v>12</v>
      </c>
      <c r="K128" s="38">
        <v>11</v>
      </c>
      <c r="L128" s="38">
        <v>1</v>
      </c>
      <c r="M128" s="38"/>
    </row>
    <row r="129" spans="1:13">
      <c r="A129" s="17">
        <v>123</v>
      </c>
      <c r="B129" s="31" t="s">
        <v>212</v>
      </c>
      <c r="C129" s="13" t="s">
        <v>16</v>
      </c>
      <c r="D129" s="31" t="s">
        <v>16</v>
      </c>
      <c r="E129" s="31"/>
      <c r="F129" s="11" t="s">
        <v>213</v>
      </c>
      <c r="G129" s="22">
        <v>11</v>
      </c>
      <c r="H129" s="19">
        <v>4</v>
      </c>
      <c r="I129" s="19">
        <v>7</v>
      </c>
      <c r="J129" s="22">
        <f t="shared" si="5"/>
        <v>1</v>
      </c>
      <c r="K129" s="11">
        <v>1</v>
      </c>
      <c r="L129" s="11">
        <v>0</v>
      </c>
      <c r="M129" s="11"/>
    </row>
    <row r="130" spans="1:13" ht="40.5">
      <c r="A130" s="11">
        <v>124</v>
      </c>
      <c r="B130" s="26" t="s">
        <v>214</v>
      </c>
      <c r="C130" s="26"/>
      <c r="D130" s="26" t="s">
        <v>16</v>
      </c>
      <c r="E130" s="32"/>
      <c r="F130" s="85" t="s">
        <v>215</v>
      </c>
      <c r="G130" s="28">
        <f>SUM(H130:I130)</f>
        <v>7</v>
      </c>
      <c r="H130" s="27">
        <v>1</v>
      </c>
      <c r="I130" s="27">
        <v>6</v>
      </c>
      <c r="J130" s="22">
        <f t="shared" si="5"/>
        <v>0</v>
      </c>
      <c r="K130" s="30">
        <v>0</v>
      </c>
      <c r="L130" s="30">
        <v>0</v>
      </c>
      <c r="M130" s="33"/>
    </row>
    <row r="131" spans="1:13" ht="22.5">
      <c r="A131" s="11">
        <v>125</v>
      </c>
      <c r="B131" s="13" t="s">
        <v>216</v>
      </c>
      <c r="C131" s="13"/>
      <c r="D131" s="77" t="s">
        <v>16</v>
      </c>
      <c r="E131" s="13"/>
      <c r="F131" s="100" t="s">
        <v>217</v>
      </c>
      <c r="G131" s="22">
        <f>SUM(H131:I131)</f>
        <v>10</v>
      </c>
      <c r="H131" s="12">
        <v>5</v>
      </c>
      <c r="I131" s="12">
        <v>5</v>
      </c>
      <c r="J131" s="22">
        <f t="shared" si="5"/>
        <v>0</v>
      </c>
      <c r="K131" s="11">
        <v>0</v>
      </c>
      <c r="L131" s="11">
        <v>0</v>
      </c>
      <c r="M131" s="11"/>
    </row>
    <row r="132" spans="1:13" ht="27">
      <c r="A132" s="17">
        <v>126</v>
      </c>
      <c r="B132" s="13" t="s">
        <v>218</v>
      </c>
      <c r="C132" s="13"/>
      <c r="D132" s="77" t="s">
        <v>16</v>
      </c>
      <c r="E132" s="13"/>
      <c r="F132" s="78" t="s">
        <v>219</v>
      </c>
      <c r="G132" s="22">
        <f>SUM(H132:I132)</f>
        <v>9</v>
      </c>
      <c r="H132" s="12">
        <v>3</v>
      </c>
      <c r="I132" s="12">
        <v>6</v>
      </c>
      <c r="J132" s="22">
        <f t="shared" si="5"/>
        <v>1</v>
      </c>
      <c r="K132" s="11">
        <v>1</v>
      </c>
      <c r="L132" s="11">
        <v>0</v>
      </c>
      <c r="M132" s="11"/>
    </row>
    <row r="133" spans="1:13" ht="67.5">
      <c r="A133" s="17">
        <v>127</v>
      </c>
      <c r="B133" s="31" t="s">
        <v>220</v>
      </c>
      <c r="C133" s="31" t="s">
        <v>16</v>
      </c>
      <c r="D133" s="31" t="s">
        <v>16</v>
      </c>
      <c r="E133" s="13"/>
      <c r="F133" s="78" t="s">
        <v>221</v>
      </c>
      <c r="G133" s="22">
        <f>SUM(H133:I133)</f>
        <v>10</v>
      </c>
      <c r="H133" s="19">
        <v>1</v>
      </c>
      <c r="I133" s="19">
        <v>9</v>
      </c>
      <c r="J133" s="22">
        <f t="shared" si="5"/>
        <v>1</v>
      </c>
      <c r="K133" s="44">
        <v>1</v>
      </c>
      <c r="L133" s="44">
        <v>0</v>
      </c>
      <c r="M133" s="11"/>
    </row>
    <row r="134" spans="1:13">
      <c r="A134" s="17">
        <v>128</v>
      </c>
      <c r="B134" s="13" t="s">
        <v>104</v>
      </c>
      <c r="C134" s="13"/>
      <c r="D134" s="77" t="s">
        <v>16</v>
      </c>
      <c r="E134" s="13"/>
      <c r="F134" s="11" t="s">
        <v>105</v>
      </c>
      <c r="G134" s="22">
        <v>5</v>
      </c>
      <c r="H134" s="12">
        <v>1</v>
      </c>
      <c r="I134" s="12">
        <v>4</v>
      </c>
      <c r="J134" s="22">
        <f t="shared" si="5"/>
        <v>7</v>
      </c>
      <c r="K134" s="11">
        <v>2</v>
      </c>
      <c r="L134" s="11">
        <v>5</v>
      </c>
      <c r="M134" s="11"/>
    </row>
    <row r="135" spans="1:13">
      <c r="A135" s="11">
        <v>129</v>
      </c>
      <c r="B135" s="13" t="s">
        <v>208</v>
      </c>
      <c r="C135" s="77" t="s">
        <v>16</v>
      </c>
      <c r="D135" s="77"/>
      <c r="E135" s="75"/>
      <c r="F135" s="98" t="s">
        <v>209</v>
      </c>
      <c r="G135" s="22">
        <f>SUM(H135:I135)</f>
        <v>8</v>
      </c>
      <c r="H135" s="12">
        <v>1</v>
      </c>
      <c r="I135" s="12">
        <v>7</v>
      </c>
      <c r="J135" s="22">
        <f t="shared" si="5"/>
        <v>0</v>
      </c>
      <c r="K135" s="11">
        <v>0</v>
      </c>
      <c r="L135" s="11">
        <v>0</v>
      </c>
      <c r="M135" s="74" t="s">
        <v>158</v>
      </c>
    </row>
    <row r="136" spans="1:13">
      <c r="A136" s="11">
        <v>130</v>
      </c>
      <c r="B136" s="63" t="s">
        <v>49</v>
      </c>
      <c r="C136" s="63"/>
      <c r="D136" s="63" t="s">
        <v>16</v>
      </c>
      <c r="E136" s="63"/>
      <c r="F136" s="62" t="s">
        <v>50</v>
      </c>
      <c r="G136" s="66">
        <f>SUM(H136:I136)</f>
        <v>14</v>
      </c>
      <c r="H136" s="67">
        <v>1</v>
      </c>
      <c r="I136" s="67">
        <v>13</v>
      </c>
      <c r="J136" s="22">
        <f t="shared" si="5"/>
        <v>2</v>
      </c>
      <c r="K136" s="62">
        <v>0</v>
      </c>
      <c r="L136" s="62">
        <v>2</v>
      </c>
      <c r="M136" s="62"/>
    </row>
    <row r="137" spans="1:13">
      <c r="A137" s="17">
        <v>131</v>
      </c>
      <c r="B137" s="63" t="s">
        <v>51</v>
      </c>
      <c r="C137" s="63"/>
      <c r="D137" s="63" t="s">
        <v>16</v>
      </c>
      <c r="E137" s="63"/>
      <c r="F137" s="62" t="s">
        <v>52</v>
      </c>
      <c r="G137" s="66">
        <f>SUM(H137:I137)</f>
        <v>13</v>
      </c>
      <c r="H137" s="67">
        <v>1</v>
      </c>
      <c r="I137" s="67">
        <v>12</v>
      </c>
      <c r="J137" s="22">
        <f t="shared" si="5"/>
        <v>1</v>
      </c>
      <c r="K137" s="62">
        <v>0</v>
      </c>
      <c r="L137" s="62">
        <v>1</v>
      </c>
      <c r="M137" s="62"/>
    </row>
    <row r="307" spans="8:8">
      <c r="H307" s="16" t="s">
        <v>14</v>
      </c>
    </row>
  </sheetData>
  <autoFilter ref="A6:L137"/>
  <mergeCells count="14">
    <mergeCell ref="C3:F3"/>
    <mergeCell ref="C4:C5"/>
    <mergeCell ref="D4:D5"/>
    <mergeCell ref="E4:E5"/>
    <mergeCell ref="F4:F5"/>
    <mergeCell ref="M3:M5"/>
    <mergeCell ref="A1:M1"/>
    <mergeCell ref="B3:B5"/>
    <mergeCell ref="A3:A5"/>
    <mergeCell ref="G3:I3"/>
    <mergeCell ref="J4:L4"/>
    <mergeCell ref="A2:M2"/>
    <mergeCell ref="J3:L3"/>
    <mergeCell ref="G4:I4"/>
  </mergeCells>
  <phoneticPr fontId="10" type="noConversion"/>
  <dataValidations count="2">
    <dataValidation type="whole" operator="greaterThanOrEqual" allowBlank="1" showInputMessage="1" showErrorMessage="1" sqref="K121:L123 J69:L69 G25:I137 G7:I23 J111:J137 J70:J109 J7:J25 J110:L110 J27:J68">
      <formula1>0</formula1>
    </dataValidation>
    <dataValidation type="list" allowBlank="1" showInputMessage="1" showErrorMessage="1" sqref="M14:M16 M86 M138:M1240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1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각종 위원회(전체)</vt:lpstr>
      <vt:lpstr>'각종 위원회(전체)'!Print_Titles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2022-09-13T06:26:14Z</cp:lastPrinted>
  <dcterms:created xsi:type="dcterms:W3CDTF">2013-01-15T04:50:05Z</dcterms:created>
  <dcterms:modified xsi:type="dcterms:W3CDTF">2025-09-11T02:07:19Z</dcterms:modified>
</cp:coreProperties>
</file>